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DieseArbeitsmappe"/>
  <mc:AlternateContent xmlns:mc="http://schemas.openxmlformats.org/markup-compatibility/2006">
    <mc:Choice Requires="x15">
      <x15ac:absPath xmlns:x15ac="http://schemas.microsoft.com/office/spreadsheetml/2010/11/ac" url="I:\z01\Eignungsverfahren\2023\List_of_best-credits\Vorlagen\"/>
    </mc:Choice>
  </mc:AlternateContent>
  <bookViews>
    <workbookView xWindow="-105" yWindow="-105" windowWidth="22770" windowHeight="14670"/>
  </bookViews>
  <sheets>
    <sheet name="best_187_credits"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4" i="1" l="1"/>
  <c r="G131" i="1" l="1"/>
  <c r="G132" i="1" s="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I113" i="1"/>
  <c r="I114" i="1"/>
  <c r="I115" i="1"/>
  <c r="I116" i="1"/>
  <c r="I117" i="1"/>
  <c r="I118" i="1"/>
  <c r="I119" i="1"/>
  <c r="I120" i="1"/>
  <c r="I121" i="1"/>
  <c r="I122" i="1"/>
  <c r="I123" i="1"/>
  <c r="I124" i="1"/>
  <c r="I125" i="1"/>
  <c r="I126" i="1"/>
  <c r="I127" i="1"/>
  <c r="I128" i="1"/>
  <c r="I129" i="1"/>
  <c r="I130" i="1"/>
  <c r="H134" i="1" l="1"/>
  <c r="A134" i="1"/>
  <c r="C27" i="1"/>
  <c r="I36" i="1" l="1"/>
  <c r="C151" i="1" l="1"/>
  <c r="I48" i="1"/>
  <c r="F152" i="1"/>
  <c r="E152" i="1"/>
  <c r="A151" i="1"/>
  <c r="F149" i="1"/>
  <c r="E149" i="1"/>
  <c r="D149" i="1"/>
  <c r="C149" i="1"/>
  <c r="A149" i="1"/>
  <c r="F148" i="1"/>
  <c r="E148" i="1"/>
  <c r="D148" i="1"/>
  <c r="C148" i="1"/>
  <c r="A148" i="1"/>
  <c r="F147" i="1"/>
  <c r="E147" i="1"/>
  <c r="D147" i="1"/>
  <c r="C147" i="1"/>
  <c r="A147" i="1"/>
  <c r="A146" i="1"/>
  <c r="D144" i="1"/>
  <c r="C144" i="1"/>
  <c r="F143" i="1"/>
  <c r="E143" i="1"/>
  <c r="D143" i="1"/>
  <c r="C143" i="1"/>
  <c r="A143" i="1"/>
  <c r="F142" i="1"/>
  <c r="E142" i="1"/>
  <c r="D142" i="1"/>
  <c r="C142" i="1"/>
  <c r="A142" i="1"/>
  <c r="F141" i="1"/>
  <c r="E141" i="1"/>
  <c r="D141" i="1"/>
  <c r="C141" i="1"/>
  <c r="A141" i="1"/>
  <c r="F140" i="1"/>
  <c r="E140" i="1"/>
  <c r="D140" i="1"/>
  <c r="C140" i="1"/>
  <c r="A140" i="1"/>
  <c r="A139"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7" i="1"/>
  <c r="I46" i="1"/>
  <c r="I45" i="1"/>
  <c r="I44" i="1"/>
  <c r="I43" i="1"/>
  <c r="I42" i="1"/>
  <c r="I41" i="1"/>
  <c r="I40" i="1"/>
  <c r="I39" i="1"/>
  <c r="I38" i="1"/>
  <c r="I37" i="1"/>
  <c r="J37" i="1" s="1"/>
  <c r="J36" i="1"/>
  <c r="G133" i="1" s="1"/>
  <c r="F155" i="1" l="1"/>
</calcChain>
</file>

<file path=xl/sharedStrings.xml><?xml version="1.0" encoding="utf-8"?>
<sst xmlns="http://schemas.openxmlformats.org/spreadsheetml/2006/main" count="47" uniqueCount="47">
  <si>
    <t>Calculation of Grade</t>
  </si>
  <si>
    <t>Personal Data</t>
  </si>
  <si>
    <t>Name:</t>
  </si>
  <si>
    <t>First name:</t>
  </si>
  <si>
    <t>Date of birth:</t>
  </si>
  <si>
    <t>Applicant number:</t>
  </si>
  <si>
    <t>2-</t>
  </si>
  <si>
    <t>Application number:</t>
  </si>
  <si>
    <t>1-</t>
  </si>
  <si>
    <t>Course of study referred to in the application</t>
  </si>
  <si>
    <t>Name of the university:</t>
  </si>
  <si>
    <t>Country of the university:</t>
  </si>
  <si>
    <t>Name of the program:</t>
  </si>
  <si>
    <t>Total number of credits:</t>
  </si>
  <si>
    <t>Grades</t>
  </si>
  <si>
    <t>Highest possible grade</t>
  </si>
  <si>
    <t>Lowest possible grade to still pass</t>
  </si>
  <si>
    <t>Module/Course</t>
  </si>
  <si>
    <t>Original credits</t>
  </si>
  <si>
    <t>Original grade</t>
  </si>
  <si>
    <t>Translated grade</t>
  </si>
  <si>
    <t>Total credits original</t>
  </si>
  <si>
    <t>weighted average grade according to TUM system</t>
  </si>
  <si>
    <t>Executive summary</t>
  </si>
  <si>
    <t xml:space="preserve">Application number: </t>
  </si>
  <si>
    <t>Statement of agreement</t>
  </si>
  <si>
    <t>When the form is completed, please check and confirm your entries, save the form and upload it into your TUMonline application!</t>
  </si>
  <si>
    <t>I declare that I have entered all information correctly.  I am aware that intentionally false statements and omissions constitute an administrative offense and may lead to my exclusion from or, if determined at a later date, the revocation of my aptitude testing and enrolment.</t>
  </si>
  <si>
    <t>Date</t>
  </si>
  <si>
    <t>Place</t>
  </si>
  <si>
    <t>Regular duration of the program (years):</t>
  </si>
  <si>
    <t>Translation factor:</t>
  </si>
  <si>
    <t>(factor for the weighting of the credits)</t>
  </si>
  <si>
    <t>Weighted grade</t>
  </si>
  <si>
    <t>Total credits weighted</t>
  </si>
  <si>
    <t>M.Sc. Health Science - Prevention and Health Promotion, M.Sc. Sport and Exercise Science</t>
  </si>
  <si>
    <t>Equivalent to eight semesters</t>
  </si>
  <si>
    <t>Grade specified in the preliminary documents (VPD) by uni-assist:</t>
  </si>
  <si>
    <t>Note: Leave this cell blank if you did not need to apply for a VPD (only necessary for international applicants).</t>
  </si>
  <si>
    <t>Preliminary grade according to Transcript of Records/Diploma:</t>
  </si>
  <si>
    <t>In the following fields, please provide information on the (undergraduate) degree program that you have already (completely or almost) finished.</t>
  </si>
  <si>
    <t>Refraining from calculating the best graded 187 credits</t>
  </si>
  <si>
    <t>weighted average grade according to TUM system ("best 187 credits")</t>
  </si>
  <si>
    <t>Note: Refraining from the calculation is particularly recommended if there are not enough graded subjects/courses (at least 187 TUM Credits) or if there is no information about the workload in your program. If ungraded subjects/courses are entered in the list below or there is no information about the workload, the calculation will be biased and the grade from the transcript or VPD will be used anyway.</t>
  </si>
  <si>
    <r>
      <t>Please first enter the highest possible and the lowest possible grades to pass. (e.g. A=1 till D=4).
Then list the best modules of your study program up to 187 credits (the last one partly if necessary). "Original grade" is the grade listed in your transcript.</t>
    </r>
    <r>
      <rPr>
        <sz val="11"/>
        <color theme="1"/>
        <rFont val="Calibri"/>
        <family val="2"/>
        <scheme val="minor"/>
      </rPr>
      <t xml:space="preserve"> Please arrange the modules in descending order by grade - starting with the module with the best grade, the last module entered in the table is then the one with the worst grade. </t>
    </r>
  </si>
  <si>
    <t>Version 2: 16.02.2023</t>
  </si>
  <si>
    <r>
      <t xml:space="preserve">By setting the check mark, I declare that I do refrain from the calculation of the best graded 187 credits. In this case, the grade will be taken from the Transcript of Records (if applicable, the grade mentioned in the VPD).                                                              </t>
    </r>
    <r>
      <rPr>
        <b/>
        <sz val="13"/>
        <color rgb="FFFF0000"/>
        <rFont val="Calibri"/>
        <family val="2"/>
        <scheme val="minor"/>
      </rPr>
      <t>If the calculation of the best-graded 187 credits is waived by marking the check box, the following cells of this Excel sheet can and have to be left blank.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</si>
</sst>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0"/>
  </numFmts>
  <fonts count="13" x14ac:knownFonts="1">
    <font>
      <sz val="11"/>
      <color theme="1"/>
      <name val="Calibri"/>
      <family val="2"/>
      <scheme val="minor"/>
    </font>
    <font>
      <b/>
      <sz val="11"/>
      <color theme="1"/>
      <name val="Calibri"/>
      <family val="2"/>
      <scheme val="minor"/>
    </font>
    <font>
      <b/>
      <sz val="14"/>
      <color theme="1"/>
      <name val="Calibri"/>
      <family val="2"/>
      <scheme val="minor"/>
    </font>
    <font>
      <b/>
      <sz val="12"/>
      <color theme="8"/>
      <name val="Calibri"/>
      <family val="2"/>
      <scheme val="minor"/>
    </font>
    <font>
      <sz val="12"/>
      <color theme="1"/>
      <name val="Calibri"/>
      <family val="2"/>
      <scheme val="minor"/>
    </font>
    <font>
      <b/>
      <sz val="12"/>
      <color theme="1"/>
      <name val="Calibri"/>
      <family val="2"/>
      <scheme val="minor"/>
    </font>
    <font>
      <b/>
      <sz val="12"/>
      <color rgb="FFFF0000"/>
      <name val="Calibri"/>
      <family val="2"/>
      <scheme val="minor"/>
    </font>
    <font>
      <b/>
      <sz val="14"/>
      <color theme="8"/>
      <name val="Calibri"/>
      <family val="2"/>
      <scheme val="minor"/>
    </font>
    <font>
      <i/>
      <sz val="9"/>
      <color theme="1"/>
      <name val="Calibri"/>
      <family val="2"/>
      <scheme val="minor"/>
    </font>
    <font>
      <i/>
      <sz val="11"/>
      <color theme="1"/>
      <name val="Calibri"/>
      <family val="2"/>
      <scheme val="minor"/>
    </font>
    <font>
      <b/>
      <sz val="12"/>
      <color rgb="FFFFCCFF"/>
      <name val="Calibri"/>
      <family val="2"/>
      <scheme val="minor"/>
    </font>
    <font>
      <sz val="9"/>
      <color theme="1"/>
      <name val="Calibri"/>
      <family val="2"/>
      <scheme val="minor"/>
    </font>
    <font>
      <b/>
      <sz val="13"/>
      <color rgb="FFFF000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4"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s>
  <cellStyleXfs count="1">
    <xf numFmtId="0" fontId="0" fillId="0" borderId="0"/>
  </cellStyleXfs>
  <cellXfs count="72">
    <xf numFmtId="0" fontId="0" fillId="0" borderId="0" xfId="0"/>
    <xf numFmtId="0" fontId="2" fillId="0" borderId="0" xfId="0" applyFont="1"/>
    <xf numFmtId="0" fontId="3" fillId="0" borderId="0" xfId="0" applyFont="1"/>
    <xf numFmtId="0" fontId="4" fillId="0" borderId="0" xfId="0" applyFont="1"/>
    <xf numFmtId="0" fontId="0" fillId="0" borderId="0" xfId="0" applyAlignment="1">
      <alignment horizontal="center"/>
    </xf>
    <xf numFmtId="0" fontId="1" fillId="0" borderId="0" xfId="0" quotePrefix="1" applyFont="1" applyAlignment="1">
      <alignment horizontal="right"/>
    </xf>
    <xf numFmtId="164" fontId="0" fillId="0" borderId="0" xfId="0" applyNumberFormat="1"/>
    <xf numFmtId="0" fontId="0" fillId="2" borderId="1" xfId="0" applyFill="1" applyBorder="1" applyAlignment="1" applyProtection="1">
      <alignment vertical="center"/>
      <protection locked="0"/>
    </xf>
    <xf numFmtId="0" fontId="0" fillId="0" borderId="0" xfId="0" applyAlignment="1">
      <alignment vertical="center"/>
    </xf>
    <xf numFmtId="0" fontId="1" fillId="0" borderId="0" xfId="0" applyFont="1" applyAlignment="1">
      <alignment horizontal="center" wrapText="1"/>
    </xf>
    <xf numFmtId="0" fontId="0" fillId="0" borderId="0" xfId="0" applyProtection="1">
      <protection locked="0"/>
    </xf>
    <xf numFmtId="0" fontId="0" fillId="2" borderId="1" xfId="0" applyFill="1" applyBorder="1" applyProtection="1">
      <protection locked="0"/>
    </xf>
    <xf numFmtId="164" fontId="0" fillId="0" borderId="7" xfId="0" applyNumberFormat="1" applyBorder="1"/>
    <xf numFmtId="0" fontId="1" fillId="0" borderId="8" xfId="0" applyFont="1" applyBorder="1"/>
    <xf numFmtId="0" fontId="0" fillId="0" borderId="8" xfId="0" applyBorder="1"/>
    <xf numFmtId="0" fontId="5" fillId="0" borderId="0" xfId="0" applyFont="1" applyAlignment="1">
      <alignment vertical="center"/>
    </xf>
    <xf numFmtId="0" fontId="3" fillId="0" borderId="0" xfId="0" applyFont="1" applyAlignment="1">
      <alignment vertical="center"/>
    </xf>
    <xf numFmtId="164" fontId="3" fillId="0" borderId="0" xfId="0" applyNumberFormat="1" applyFont="1" applyAlignment="1">
      <alignment vertical="center"/>
    </xf>
    <xf numFmtId="0" fontId="6" fillId="0" borderId="0" xfId="0" applyFont="1"/>
    <xf numFmtId="164" fontId="6" fillId="0" borderId="0" xfId="0" applyNumberFormat="1" applyFont="1"/>
    <xf numFmtId="0" fontId="1" fillId="0" borderId="0" xfId="0" applyFont="1"/>
    <xf numFmtId="0" fontId="7" fillId="0" borderId="0" xfId="0" applyFont="1"/>
    <xf numFmtId="165" fontId="3" fillId="0" borderId="0" xfId="0" applyNumberFormat="1" applyFont="1" applyAlignment="1">
      <alignment vertical="center"/>
    </xf>
    <xf numFmtId="0" fontId="1" fillId="0" borderId="0" xfId="0" applyFont="1" applyAlignment="1">
      <alignment vertical="center" wrapText="1"/>
    </xf>
    <xf numFmtId="0" fontId="1" fillId="0" borderId="0" xfId="0" applyFont="1" applyAlignment="1">
      <alignment horizontal="left" vertical="center" wrapText="1"/>
    </xf>
    <xf numFmtId="14" fontId="0" fillId="2" borderId="1" xfId="0" applyNumberFormat="1" applyFill="1" applyBorder="1" applyProtection="1">
      <protection locked="0"/>
    </xf>
    <xf numFmtId="0" fontId="0" fillId="2" borderId="4" xfId="0" applyFill="1" applyBorder="1" applyProtection="1">
      <protection locked="0"/>
    </xf>
    <xf numFmtId="0" fontId="0" fillId="2" borderId="5" xfId="0" applyFill="1" applyBorder="1" applyProtection="1">
      <protection locked="0"/>
    </xf>
    <xf numFmtId="0" fontId="0" fillId="2" borderId="6" xfId="0" applyFill="1" applyBorder="1" applyProtection="1">
      <protection locked="0"/>
    </xf>
    <xf numFmtId="0" fontId="0" fillId="0" borderId="0" xfId="0" applyFill="1" applyBorder="1" applyAlignment="1"/>
    <xf numFmtId="0" fontId="0" fillId="2" borderId="2" xfId="0" applyFill="1" applyBorder="1" applyAlignment="1" applyProtection="1">
      <protection locked="0"/>
    </xf>
    <xf numFmtId="166" fontId="0" fillId="0" borderId="8" xfId="0" applyNumberFormat="1" applyFill="1" applyBorder="1" applyAlignment="1"/>
    <xf numFmtId="164" fontId="0" fillId="0" borderId="0" xfId="0" applyNumberFormat="1" applyBorder="1"/>
    <xf numFmtId="164" fontId="10" fillId="0" borderId="0" xfId="0" applyNumberFormat="1" applyFont="1" applyAlignment="1">
      <alignment vertical="center"/>
    </xf>
    <xf numFmtId="0" fontId="0" fillId="0" borderId="0" xfId="0" applyBorder="1"/>
    <xf numFmtId="0" fontId="0" fillId="2" borderId="4" xfId="0" applyFill="1" applyBorder="1" applyProtection="1">
      <protection locked="0"/>
    </xf>
    <xf numFmtId="0" fontId="0" fillId="2" borderId="5" xfId="0" applyFill="1" applyBorder="1" applyProtection="1">
      <protection locked="0"/>
    </xf>
    <xf numFmtId="0" fontId="0" fillId="2" borderId="6" xfId="0" applyFill="1" applyBorder="1" applyProtection="1">
      <protection locked="0"/>
    </xf>
    <xf numFmtId="0" fontId="11" fillId="0" borderId="0" xfId="0" applyFont="1"/>
    <xf numFmtId="0" fontId="0" fillId="2" borderId="1" xfId="0" applyNumberFormat="1" applyFill="1" applyBorder="1" applyProtection="1">
      <protection locked="0"/>
    </xf>
    <xf numFmtId="0" fontId="0" fillId="3" borderId="1" xfId="0" applyFill="1" applyBorder="1" applyAlignment="1" applyProtection="1"/>
    <xf numFmtId="49" fontId="1" fillId="0" borderId="0" xfId="0" quotePrefix="1" applyNumberFormat="1" applyFont="1" applyFill="1" applyBorder="1" applyAlignment="1" applyProtection="1">
      <alignment horizontal="left"/>
      <protection locked="0"/>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Fill="1" applyBorder="1" applyAlignment="1" applyProtection="1">
      <alignment vertical="center"/>
      <protection locked="0"/>
    </xf>
    <xf numFmtId="49" fontId="1" fillId="0" borderId="0" xfId="0" quotePrefix="1" applyNumberFormat="1" applyFont="1" applyFill="1" applyBorder="1" applyAlignment="1" applyProtection="1">
      <alignment horizontal="left"/>
    </xf>
    <xf numFmtId="0" fontId="0" fillId="2" borderId="1" xfId="0" applyFill="1" applyBorder="1" applyAlignment="1" applyProtection="1">
      <alignment horizontal="left" shrinkToFit="1"/>
      <protection locked="0"/>
    </xf>
    <xf numFmtId="0" fontId="0" fillId="0" borderId="0" xfId="0" applyAlignment="1">
      <alignment horizontal="left" vertical="center" wrapText="1"/>
    </xf>
    <xf numFmtId="0" fontId="1" fillId="0" borderId="0" xfId="0" applyFont="1" applyAlignment="1">
      <alignment horizontal="left" vertical="center"/>
    </xf>
    <xf numFmtId="0" fontId="1" fillId="0" borderId="3" xfId="0" applyFont="1" applyBorder="1" applyAlignment="1">
      <alignment horizontal="center"/>
    </xf>
    <xf numFmtId="0" fontId="0" fillId="2" borderId="1" xfId="0" applyFill="1" applyBorder="1" applyAlignment="1" applyProtection="1">
      <alignment horizontal="left"/>
      <protection locked="0"/>
    </xf>
    <xf numFmtId="14" fontId="0" fillId="2" borderId="1" xfId="0" applyNumberFormat="1" applyFill="1" applyBorder="1" applyAlignment="1" applyProtection="1">
      <alignment horizontal="right"/>
      <protection locked="0"/>
    </xf>
    <xf numFmtId="49" fontId="1" fillId="2" borderId="1" xfId="0" quotePrefix="1" applyNumberFormat="1" applyFont="1" applyFill="1" applyBorder="1" applyAlignment="1" applyProtection="1">
      <alignment horizontal="left"/>
      <protection locked="0"/>
    </xf>
    <xf numFmtId="0" fontId="0" fillId="0" borderId="0" xfId="0" applyBorder="1" applyAlignment="1">
      <alignment horizontal="center"/>
    </xf>
    <xf numFmtId="0" fontId="8" fillId="0" borderId="0" xfId="0" applyFont="1" applyFill="1" applyBorder="1" applyAlignment="1">
      <alignment horizontal="right"/>
    </xf>
    <xf numFmtId="0" fontId="0" fillId="3" borderId="4" xfId="0" applyFill="1" applyBorder="1" applyAlignment="1"/>
    <xf numFmtId="0" fontId="0" fillId="3" borderId="5" xfId="0" applyFill="1" applyBorder="1" applyAlignment="1"/>
    <xf numFmtId="0" fontId="0" fillId="3" borderId="6" xfId="0" applyFill="1" applyBorder="1" applyAlignment="1"/>
    <xf numFmtId="0" fontId="0" fillId="0" borderId="0" xfId="0" applyFont="1" applyAlignment="1">
      <alignment horizontal="left" vertical="center" wrapText="1"/>
    </xf>
    <xf numFmtId="49" fontId="11" fillId="0" borderId="7" xfId="0" quotePrefix="1" applyNumberFormat="1" applyFont="1" applyFill="1" applyBorder="1" applyAlignment="1" applyProtection="1">
      <alignment horizontal="center" vertical="center" wrapText="1"/>
    </xf>
    <xf numFmtId="49" fontId="11" fillId="0" borderId="0" xfId="0" quotePrefix="1" applyNumberFormat="1" applyFont="1" applyFill="1" applyBorder="1" applyAlignment="1" applyProtection="1">
      <alignment horizontal="center" vertical="center" wrapText="1"/>
    </xf>
    <xf numFmtId="0" fontId="0" fillId="0" borderId="0" xfId="0" applyAlignment="1">
      <alignment horizontal="left" vertical="top" wrapText="1"/>
    </xf>
    <xf numFmtId="0" fontId="0" fillId="0" borderId="0" xfId="0" applyAlignment="1">
      <alignment wrapText="1"/>
    </xf>
    <xf numFmtId="0" fontId="0" fillId="2" borderId="4" xfId="0" applyFill="1" applyBorder="1" applyProtection="1">
      <protection locked="0"/>
    </xf>
    <xf numFmtId="0" fontId="0" fillId="2" borderId="5" xfId="0" applyFill="1" applyBorder="1" applyProtection="1">
      <protection locked="0"/>
    </xf>
    <xf numFmtId="0" fontId="0" fillId="2" borderId="6" xfId="0" applyFill="1" applyBorder="1" applyProtection="1">
      <protection locked="0"/>
    </xf>
    <xf numFmtId="0" fontId="0" fillId="0" borderId="0" xfId="0" applyAlignment="1">
      <alignment horizontal="left"/>
    </xf>
    <xf numFmtId="0" fontId="8" fillId="0" borderId="0" xfId="0" applyFont="1" applyAlignment="1">
      <alignment horizontal="right"/>
    </xf>
    <xf numFmtId="0" fontId="9" fillId="0" borderId="0" xfId="0" applyFont="1" applyAlignment="1">
      <alignment horizontal="left" vertical="center" wrapText="1"/>
    </xf>
    <xf numFmtId="0" fontId="1" fillId="0" borderId="0" xfId="0" applyFont="1" applyAlignment="1">
      <alignment horizontal="left" vertical="center" wrapText="1"/>
    </xf>
    <xf numFmtId="14" fontId="0" fillId="0" borderId="0" xfId="0" applyNumberFormat="1" applyAlignment="1">
      <alignment horizontal="right"/>
    </xf>
    <xf numFmtId="0" fontId="1" fillId="0" borderId="0" xfId="0" quotePrefix="1" applyFont="1" applyAlignment="1">
      <alignment horizontal="left"/>
    </xf>
  </cellXfs>
  <cellStyles count="1">
    <cellStyle name="Standard"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1057275</xdr:colOff>
          <xdr:row>160</xdr:row>
          <xdr:rowOff>0</xdr:rowOff>
        </xdr:from>
        <xdr:to>
          <xdr:col>1</xdr:col>
          <xdr:colOff>361950</xdr:colOff>
          <xdr:row>161</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21B344B7-0CE2-49F3-9C76-07816890C3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1028700</xdr:colOff>
          <xdr:row>16</xdr:row>
          <xdr:rowOff>38100</xdr:rowOff>
        </xdr:from>
        <xdr:to>
          <xdr:col>2</xdr:col>
          <xdr:colOff>19050</xdr:colOff>
          <xdr:row>16</xdr:row>
          <xdr:rowOff>266700</xdr:rowOff>
        </xdr:to>
        <xdr:sp macro="" textlink="">
          <xdr:nvSpPr>
            <xdr:cNvPr id="1026" name="CheckBox1"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J166"/>
  <sheetViews>
    <sheetView showGridLines="0" tabSelected="1" zoomScale="85" zoomScaleNormal="70" workbookViewId="0">
      <selection activeCell="C18" sqref="C18:F18"/>
    </sheetView>
  </sheetViews>
  <sheetFormatPr baseColWidth="10" defaultRowHeight="15" x14ac:dyDescent="0.25"/>
  <cols>
    <col min="1" max="2" width="18.42578125" customWidth="1"/>
    <col min="3" max="5" width="17.42578125" customWidth="1"/>
    <col min="6" max="6" width="7.42578125" customWidth="1"/>
    <col min="7" max="7" width="9.28515625" customWidth="1"/>
    <col min="8" max="8" width="8.7109375" customWidth="1"/>
  </cols>
  <sheetData>
    <row r="1" spans="1:9" s="1" customFormat="1" ht="18.75" x14ac:dyDescent="0.3">
      <c r="A1" s="1" t="s">
        <v>0</v>
      </c>
      <c r="H1" s="38" t="s">
        <v>45</v>
      </c>
    </row>
    <row r="2" spans="1:9" s="1" customFormat="1" ht="18.75" x14ac:dyDescent="0.3">
      <c r="A2" s="1" t="s">
        <v>35</v>
      </c>
    </row>
    <row r="3" spans="1:9" ht="7.15" customHeight="1" x14ac:dyDescent="0.25"/>
    <row r="4" spans="1:9" s="3" customFormat="1" ht="15.75" x14ac:dyDescent="0.25">
      <c r="A4" s="2" t="s">
        <v>1</v>
      </c>
      <c r="B4" s="2"/>
    </row>
    <row r="5" spans="1:9" x14ac:dyDescent="0.25">
      <c r="A5" t="s">
        <v>2</v>
      </c>
      <c r="C5" s="50"/>
      <c r="D5" s="50"/>
      <c r="E5" s="50"/>
      <c r="F5" s="50"/>
      <c r="I5" s="4"/>
    </row>
    <row r="6" spans="1:9" x14ac:dyDescent="0.25">
      <c r="A6" t="s">
        <v>3</v>
      </c>
      <c r="C6" s="50"/>
      <c r="D6" s="50"/>
      <c r="E6" s="50"/>
      <c r="F6" s="50"/>
      <c r="I6" s="4"/>
    </row>
    <row r="7" spans="1:9" x14ac:dyDescent="0.25">
      <c r="A7" t="s">
        <v>4</v>
      </c>
      <c r="C7" s="51"/>
      <c r="D7" s="51"/>
      <c r="E7" s="51"/>
      <c r="F7" s="51"/>
      <c r="I7" s="4"/>
    </row>
    <row r="8" spans="1:9" x14ac:dyDescent="0.25">
      <c r="A8" t="s">
        <v>5</v>
      </c>
      <c r="C8" s="5" t="s">
        <v>6</v>
      </c>
      <c r="D8" s="52"/>
      <c r="E8" s="52"/>
      <c r="F8" s="52"/>
      <c r="I8" s="4"/>
    </row>
    <row r="9" spans="1:9" x14ac:dyDescent="0.25">
      <c r="A9" t="s">
        <v>7</v>
      </c>
      <c r="C9" s="5" t="s">
        <v>8</v>
      </c>
      <c r="D9" s="52"/>
      <c r="E9" s="52"/>
      <c r="F9" s="52"/>
      <c r="I9" s="4"/>
    </row>
    <row r="10" spans="1:9" x14ac:dyDescent="0.25">
      <c r="C10" s="5"/>
      <c r="D10" s="41"/>
      <c r="E10" s="41"/>
      <c r="F10" s="41"/>
      <c r="I10" s="4"/>
    </row>
    <row r="11" spans="1:9" x14ac:dyDescent="0.25">
      <c r="C11" s="5"/>
      <c r="D11" s="41"/>
      <c r="E11" s="41"/>
      <c r="F11" s="41"/>
      <c r="I11" s="4"/>
    </row>
    <row r="12" spans="1:9" ht="32.1" customHeight="1" x14ac:dyDescent="0.25">
      <c r="A12" s="58" t="s">
        <v>37</v>
      </c>
      <c r="B12" s="58"/>
      <c r="C12" s="7"/>
      <c r="D12" s="59" t="s">
        <v>38</v>
      </c>
      <c r="E12" s="60"/>
      <c r="F12" s="60"/>
      <c r="I12" s="4"/>
    </row>
    <row r="13" spans="1:9" ht="32.1" customHeight="1" x14ac:dyDescent="0.25">
      <c r="A13" s="58" t="s">
        <v>39</v>
      </c>
      <c r="B13" s="58"/>
      <c r="C13" s="7"/>
      <c r="D13" s="45"/>
      <c r="E13" s="45"/>
      <c r="F13" s="45"/>
      <c r="I13" s="4"/>
    </row>
    <row r="14" spans="1:9" ht="15" customHeight="1" x14ac:dyDescent="0.25">
      <c r="A14" s="43"/>
      <c r="B14" s="43"/>
      <c r="C14" s="44"/>
      <c r="D14" s="45"/>
      <c r="E14" s="45"/>
      <c r="F14" s="45"/>
      <c r="I14" s="4"/>
    </row>
    <row r="15" spans="1:9" ht="15" customHeight="1" x14ac:dyDescent="0.25">
      <c r="C15" s="5"/>
      <c r="D15" s="45"/>
      <c r="E15" s="45"/>
      <c r="F15" s="45"/>
      <c r="I15" s="4"/>
    </row>
    <row r="16" spans="1:9" ht="15" customHeight="1" x14ac:dyDescent="0.25">
      <c r="A16" s="2" t="s">
        <v>41</v>
      </c>
      <c r="I16" s="4"/>
    </row>
    <row r="17" spans="1:10" ht="116.25" customHeight="1" x14ac:dyDescent="0.25">
      <c r="C17" s="61" t="s">
        <v>46</v>
      </c>
      <c r="D17" s="61"/>
      <c r="E17" s="61"/>
      <c r="F17" s="61"/>
      <c r="I17" s="4"/>
    </row>
    <row r="18" spans="1:10" ht="111.75" customHeight="1" x14ac:dyDescent="0.25">
      <c r="C18" s="62" t="s">
        <v>43</v>
      </c>
      <c r="D18" s="62"/>
      <c r="E18" s="62"/>
      <c r="F18" s="62"/>
      <c r="I18" s="4"/>
    </row>
    <row r="19" spans="1:10" ht="15" customHeight="1" x14ac:dyDescent="0.25">
      <c r="I19" s="4"/>
    </row>
    <row r="20" spans="1:10" s="3" customFormat="1" ht="15.75" x14ac:dyDescent="0.25">
      <c r="A20" s="2" t="s">
        <v>9</v>
      </c>
      <c r="B20" s="2"/>
      <c r="I20" s="4"/>
    </row>
    <row r="21" spans="1:10" s="3" customFormat="1" ht="15.75" x14ac:dyDescent="0.25">
      <c r="A21" s="42" t="s">
        <v>40</v>
      </c>
      <c r="B21" s="2"/>
      <c r="I21" s="4"/>
    </row>
    <row r="22" spans="1:10" x14ac:dyDescent="0.25">
      <c r="A22" t="s">
        <v>10</v>
      </c>
      <c r="C22" s="46"/>
      <c r="D22" s="46"/>
      <c r="E22" s="46"/>
      <c r="F22" s="46"/>
      <c r="I22" s="4"/>
    </row>
    <row r="23" spans="1:10" x14ac:dyDescent="0.25">
      <c r="A23" t="s">
        <v>11</v>
      </c>
      <c r="C23" s="46"/>
      <c r="D23" s="46"/>
      <c r="E23" s="46"/>
      <c r="F23" s="46"/>
      <c r="I23" s="4"/>
    </row>
    <row r="24" spans="1:10" x14ac:dyDescent="0.25">
      <c r="A24" t="s">
        <v>12</v>
      </c>
      <c r="C24" s="46"/>
      <c r="D24" s="46"/>
      <c r="E24" s="46"/>
      <c r="F24" s="46"/>
      <c r="I24" s="4"/>
    </row>
    <row r="25" spans="1:10" x14ac:dyDescent="0.25">
      <c r="A25" t="s">
        <v>30</v>
      </c>
      <c r="C25" s="40">
        <v>4</v>
      </c>
      <c r="D25" s="55" t="s">
        <v>36</v>
      </c>
      <c r="E25" s="56"/>
      <c r="F25" s="57"/>
      <c r="I25" s="53"/>
      <c r="J25" s="53"/>
    </row>
    <row r="26" spans="1:10" x14ac:dyDescent="0.25">
      <c r="A26" t="s">
        <v>13</v>
      </c>
      <c r="C26" s="30"/>
      <c r="D26" s="29"/>
      <c r="E26" s="29"/>
      <c r="F26" s="29"/>
      <c r="I26" s="53"/>
      <c r="J26" s="53"/>
    </row>
    <row r="27" spans="1:10" x14ac:dyDescent="0.25">
      <c r="A27" t="s">
        <v>31</v>
      </c>
      <c r="C27" s="31" t="str">
        <f>IF(C26&gt;1,(240/C26)," ")</f>
        <v xml:space="preserve"> </v>
      </c>
      <c r="D27" s="54" t="s">
        <v>32</v>
      </c>
      <c r="E27" s="54"/>
      <c r="F27" s="54"/>
      <c r="I27" s="53"/>
      <c r="J27" s="53"/>
    </row>
    <row r="28" spans="1:10" ht="7.9" customHeight="1" x14ac:dyDescent="0.25">
      <c r="C28" s="6"/>
      <c r="I28" s="4"/>
    </row>
    <row r="29" spans="1:10" s="3" customFormat="1" ht="15.75" x14ac:dyDescent="0.25">
      <c r="A29" s="2" t="s">
        <v>14</v>
      </c>
      <c r="B29" s="2"/>
    </row>
    <row r="30" spans="1:10" s="3" customFormat="1" ht="88.9" customHeight="1" x14ac:dyDescent="0.25">
      <c r="A30" s="47" t="s">
        <v>44</v>
      </c>
      <c r="B30" s="47"/>
      <c r="C30" s="47"/>
      <c r="D30" s="47"/>
      <c r="E30" s="47"/>
      <c r="F30" s="47"/>
      <c r="G30" s="47"/>
      <c r="H30" s="47"/>
      <c r="I30" s="47"/>
    </row>
    <row r="31" spans="1:10" s="3" customFormat="1" ht="10.15" customHeight="1" x14ac:dyDescent="0.25">
      <c r="A31" s="2"/>
      <c r="B31" s="2"/>
    </row>
    <row r="32" spans="1:10" s="8" customFormat="1" ht="22.15" customHeight="1" x14ac:dyDescent="0.25">
      <c r="A32" s="48" t="s">
        <v>15</v>
      </c>
      <c r="B32" s="48"/>
      <c r="C32" s="7"/>
    </row>
    <row r="33" spans="1:10" s="8" customFormat="1" ht="22.15" customHeight="1" x14ac:dyDescent="0.25">
      <c r="A33" s="48" t="s">
        <v>16</v>
      </c>
      <c r="B33" s="48"/>
      <c r="C33" s="7"/>
    </row>
    <row r="35" spans="1:10" ht="30" x14ac:dyDescent="0.25">
      <c r="A35" s="9"/>
      <c r="B35" s="9"/>
      <c r="C35" s="49" t="s">
        <v>17</v>
      </c>
      <c r="D35" s="49"/>
      <c r="E35" s="49"/>
      <c r="F35" s="49"/>
      <c r="G35" s="9" t="s">
        <v>18</v>
      </c>
      <c r="H35" s="9" t="s">
        <v>19</v>
      </c>
      <c r="I35" s="9" t="s">
        <v>20</v>
      </c>
      <c r="J35" s="9" t="s">
        <v>33</v>
      </c>
    </row>
    <row r="36" spans="1:10" x14ac:dyDescent="0.25">
      <c r="A36" s="10"/>
      <c r="B36" s="63"/>
      <c r="C36" s="64"/>
      <c r="D36" s="64"/>
      <c r="E36" s="64"/>
      <c r="F36" s="65"/>
      <c r="G36" s="11"/>
      <c r="H36" s="39"/>
      <c r="I36" s="12">
        <f t="shared" ref="I36:I130" si="0">IF(H36&gt;0,ROUNDDOWN(1+3*($C$32-H36)/($C$32-$C$33),1),0)</f>
        <v>0</v>
      </c>
      <c r="J36" s="32" t="str">
        <f>IF(G36&gt;0,(I36*G36*$C$27)," ")</f>
        <v xml:space="preserve"> </v>
      </c>
    </row>
    <row r="37" spans="1:10" x14ac:dyDescent="0.25">
      <c r="A37" s="10"/>
      <c r="B37" s="63"/>
      <c r="C37" s="64"/>
      <c r="D37" s="64"/>
      <c r="E37" s="64"/>
      <c r="F37" s="65"/>
      <c r="G37" s="11"/>
      <c r="H37" s="39"/>
      <c r="I37" s="12">
        <f t="shared" si="0"/>
        <v>0</v>
      </c>
      <c r="J37" s="32" t="str">
        <f t="shared" ref="J37:J100" si="1">IF(G37&gt;0,(I37*G37*$C$27)," ")</f>
        <v xml:space="preserve"> </v>
      </c>
    </row>
    <row r="38" spans="1:10" x14ac:dyDescent="0.25">
      <c r="A38" s="10"/>
      <c r="B38" s="63"/>
      <c r="C38" s="64"/>
      <c r="D38" s="64"/>
      <c r="E38" s="64"/>
      <c r="F38" s="65"/>
      <c r="G38" s="11"/>
      <c r="H38" s="39"/>
      <c r="I38" s="12">
        <f t="shared" si="0"/>
        <v>0</v>
      </c>
      <c r="J38" s="32" t="str">
        <f t="shared" si="1"/>
        <v xml:space="preserve"> </v>
      </c>
    </row>
    <row r="39" spans="1:10" x14ac:dyDescent="0.25">
      <c r="A39" s="10"/>
      <c r="B39" s="63"/>
      <c r="C39" s="64"/>
      <c r="D39" s="64"/>
      <c r="E39" s="64"/>
      <c r="F39" s="65"/>
      <c r="G39" s="11"/>
      <c r="H39" s="39"/>
      <c r="I39" s="12">
        <f>IF(H39&gt;0,ROUNDDOWN(1+3*($C$32-H39)/($C$32-$C$33),1),0)</f>
        <v>0</v>
      </c>
      <c r="J39" s="32" t="str">
        <f t="shared" si="1"/>
        <v xml:space="preserve"> </v>
      </c>
    </row>
    <row r="40" spans="1:10" x14ac:dyDescent="0.25">
      <c r="A40" s="10"/>
      <c r="B40" s="63"/>
      <c r="C40" s="64"/>
      <c r="D40" s="64"/>
      <c r="E40" s="64"/>
      <c r="F40" s="65"/>
      <c r="G40" s="11"/>
      <c r="H40" s="39"/>
      <c r="I40" s="12">
        <f>IF(H40&gt;0,ROUNDDOWN(1+3*($C$32-H40)/($C$32-$C$33),1),0)</f>
        <v>0</v>
      </c>
      <c r="J40" s="32" t="str">
        <f t="shared" si="1"/>
        <v xml:space="preserve"> </v>
      </c>
    </row>
    <row r="41" spans="1:10" x14ac:dyDescent="0.25">
      <c r="A41" s="10"/>
      <c r="B41" s="63"/>
      <c r="C41" s="64"/>
      <c r="D41" s="64"/>
      <c r="E41" s="64"/>
      <c r="F41" s="65"/>
      <c r="G41" s="11"/>
      <c r="H41" s="39"/>
      <c r="I41" s="12">
        <f t="shared" si="0"/>
        <v>0</v>
      </c>
      <c r="J41" s="32" t="str">
        <f t="shared" si="1"/>
        <v xml:space="preserve"> </v>
      </c>
    </row>
    <row r="42" spans="1:10" x14ac:dyDescent="0.25">
      <c r="A42" s="10"/>
      <c r="B42" s="63"/>
      <c r="C42" s="64"/>
      <c r="D42" s="64"/>
      <c r="E42" s="64"/>
      <c r="F42" s="65"/>
      <c r="G42" s="11"/>
      <c r="H42" s="39"/>
      <c r="I42" s="12">
        <f t="shared" si="0"/>
        <v>0</v>
      </c>
      <c r="J42" s="32" t="str">
        <f t="shared" si="1"/>
        <v xml:space="preserve"> </v>
      </c>
    </row>
    <row r="43" spans="1:10" x14ac:dyDescent="0.25">
      <c r="A43" s="10"/>
      <c r="B43" s="63"/>
      <c r="C43" s="64"/>
      <c r="D43" s="64"/>
      <c r="E43" s="64"/>
      <c r="F43" s="65"/>
      <c r="G43" s="11"/>
      <c r="H43" s="39"/>
      <c r="I43" s="12">
        <f t="shared" si="0"/>
        <v>0</v>
      </c>
      <c r="J43" s="32" t="str">
        <f t="shared" si="1"/>
        <v xml:space="preserve"> </v>
      </c>
    </row>
    <row r="44" spans="1:10" x14ac:dyDescent="0.25">
      <c r="A44" s="10"/>
      <c r="B44" s="63"/>
      <c r="C44" s="64"/>
      <c r="D44" s="64"/>
      <c r="E44" s="64"/>
      <c r="F44" s="65"/>
      <c r="G44" s="11"/>
      <c r="H44" s="39"/>
      <c r="I44" s="12">
        <f t="shared" si="0"/>
        <v>0</v>
      </c>
      <c r="J44" s="32" t="str">
        <f t="shared" si="1"/>
        <v xml:space="preserve"> </v>
      </c>
    </row>
    <row r="45" spans="1:10" x14ac:dyDescent="0.25">
      <c r="A45" s="10"/>
      <c r="B45" s="63"/>
      <c r="C45" s="64"/>
      <c r="D45" s="64"/>
      <c r="E45" s="64"/>
      <c r="F45" s="65"/>
      <c r="G45" s="11"/>
      <c r="H45" s="39"/>
      <c r="I45" s="12">
        <f t="shared" si="0"/>
        <v>0</v>
      </c>
      <c r="J45" s="32" t="str">
        <f t="shared" si="1"/>
        <v xml:space="preserve"> </v>
      </c>
    </row>
    <row r="46" spans="1:10" x14ac:dyDescent="0.25">
      <c r="A46" s="10"/>
      <c r="B46" s="63"/>
      <c r="C46" s="64"/>
      <c r="D46" s="64"/>
      <c r="E46" s="64"/>
      <c r="F46" s="65"/>
      <c r="G46" s="11"/>
      <c r="H46" s="39"/>
      <c r="I46" s="12">
        <f t="shared" si="0"/>
        <v>0</v>
      </c>
      <c r="J46" s="32" t="str">
        <f t="shared" si="1"/>
        <v xml:space="preserve"> </v>
      </c>
    </row>
    <row r="47" spans="1:10" x14ac:dyDescent="0.25">
      <c r="A47" s="10"/>
      <c r="B47" s="63"/>
      <c r="C47" s="64"/>
      <c r="D47" s="64"/>
      <c r="E47" s="64"/>
      <c r="F47" s="65"/>
      <c r="G47" s="11"/>
      <c r="H47" s="39"/>
      <c r="I47" s="12">
        <f t="shared" si="0"/>
        <v>0</v>
      </c>
      <c r="J47" s="32" t="str">
        <f t="shared" si="1"/>
        <v xml:space="preserve"> </v>
      </c>
    </row>
    <row r="48" spans="1:10" x14ac:dyDescent="0.25">
      <c r="A48" s="10"/>
      <c r="B48" s="63"/>
      <c r="C48" s="64"/>
      <c r="D48" s="64"/>
      <c r="E48" s="64"/>
      <c r="F48" s="65"/>
      <c r="G48" s="11"/>
      <c r="H48" s="39"/>
      <c r="I48" s="12">
        <f t="shared" si="0"/>
        <v>0</v>
      </c>
      <c r="J48" s="32" t="str">
        <f t="shared" si="1"/>
        <v xml:space="preserve"> </v>
      </c>
    </row>
    <row r="49" spans="1:10" x14ac:dyDescent="0.25">
      <c r="A49" s="10"/>
      <c r="B49" s="63"/>
      <c r="C49" s="64"/>
      <c r="D49" s="64"/>
      <c r="E49" s="64"/>
      <c r="F49" s="65"/>
      <c r="G49" s="11"/>
      <c r="H49" s="39"/>
      <c r="I49" s="12">
        <f t="shared" si="0"/>
        <v>0</v>
      </c>
      <c r="J49" s="32" t="str">
        <f t="shared" si="1"/>
        <v xml:space="preserve"> </v>
      </c>
    </row>
    <row r="50" spans="1:10" x14ac:dyDescent="0.25">
      <c r="A50" s="10"/>
      <c r="B50" s="63"/>
      <c r="C50" s="64"/>
      <c r="D50" s="64"/>
      <c r="E50" s="64"/>
      <c r="F50" s="65"/>
      <c r="G50" s="11"/>
      <c r="H50" s="39"/>
      <c r="I50" s="12">
        <f t="shared" si="0"/>
        <v>0</v>
      </c>
      <c r="J50" s="32" t="str">
        <f t="shared" si="1"/>
        <v xml:space="preserve"> </v>
      </c>
    </row>
    <row r="51" spans="1:10" x14ac:dyDescent="0.25">
      <c r="A51" s="10"/>
      <c r="B51" s="63"/>
      <c r="C51" s="64"/>
      <c r="D51" s="64"/>
      <c r="E51" s="64"/>
      <c r="F51" s="65"/>
      <c r="G51" s="11"/>
      <c r="H51" s="39"/>
      <c r="I51" s="12">
        <f t="shared" si="0"/>
        <v>0</v>
      </c>
      <c r="J51" s="32" t="str">
        <f t="shared" si="1"/>
        <v xml:space="preserve"> </v>
      </c>
    </row>
    <row r="52" spans="1:10" x14ac:dyDescent="0.25">
      <c r="A52" s="10"/>
      <c r="B52" s="63"/>
      <c r="C52" s="64"/>
      <c r="D52" s="64"/>
      <c r="E52" s="64"/>
      <c r="F52" s="65"/>
      <c r="G52" s="11"/>
      <c r="H52" s="39"/>
      <c r="I52" s="12">
        <f t="shared" si="0"/>
        <v>0</v>
      </c>
      <c r="J52" s="32" t="str">
        <f t="shared" si="1"/>
        <v xml:space="preserve"> </v>
      </c>
    </row>
    <row r="53" spans="1:10" x14ac:dyDescent="0.25">
      <c r="A53" s="10"/>
      <c r="B53" s="63"/>
      <c r="C53" s="64"/>
      <c r="D53" s="64"/>
      <c r="E53" s="64"/>
      <c r="F53" s="65"/>
      <c r="G53" s="11"/>
      <c r="H53" s="39"/>
      <c r="I53" s="12">
        <f t="shared" si="0"/>
        <v>0</v>
      </c>
      <c r="J53" s="32" t="str">
        <f t="shared" si="1"/>
        <v xml:space="preserve"> </v>
      </c>
    </row>
    <row r="54" spans="1:10" x14ac:dyDescent="0.25">
      <c r="A54" s="10"/>
      <c r="B54" s="63"/>
      <c r="C54" s="64"/>
      <c r="D54" s="64"/>
      <c r="E54" s="64"/>
      <c r="F54" s="65"/>
      <c r="G54" s="11"/>
      <c r="H54" s="39"/>
      <c r="I54" s="12">
        <f t="shared" si="0"/>
        <v>0</v>
      </c>
      <c r="J54" s="32" t="str">
        <f t="shared" si="1"/>
        <v xml:space="preserve"> </v>
      </c>
    </row>
    <row r="55" spans="1:10" x14ac:dyDescent="0.25">
      <c r="A55" s="10"/>
      <c r="B55" s="63"/>
      <c r="C55" s="64"/>
      <c r="D55" s="64"/>
      <c r="E55" s="64"/>
      <c r="F55" s="65"/>
      <c r="G55" s="11"/>
      <c r="H55" s="39"/>
      <c r="I55" s="12">
        <f t="shared" si="0"/>
        <v>0</v>
      </c>
      <c r="J55" s="32" t="str">
        <f t="shared" si="1"/>
        <v xml:space="preserve"> </v>
      </c>
    </row>
    <row r="56" spans="1:10" x14ac:dyDescent="0.25">
      <c r="A56" s="10"/>
      <c r="B56" s="63"/>
      <c r="C56" s="64"/>
      <c r="D56" s="64"/>
      <c r="E56" s="64"/>
      <c r="F56" s="65"/>
      <c r="G56" s="11"/>
      <c r="H56" s="39"/>
      <c r="I56" s="12">
        <f t="shared" si="0"/>
        <v>0</v>
      </c>
      <c r="J56" s="32" t="str">
        <f t="shared" si="1"/>
        <v xml:space="preserve"> </v>
      </c>
    </row>
    <row r="57" spans="1:10" x14ac:dyDescent="0.25">
      <c r="A57" s="10"/>
      <c r="B57" s="63"/>
      <c r="C57" s="64"/>
      <c r="D57" s="64"/>
      <c r="E57" s="64"/>
      <c r="F57" s="65"/>
      <c r="G57" s="11"/>
      <c r="H57" s="39"/>
      <c r="I57" s="12">
        <f t="shared" si="0"/>
        <v>0</v>
      </c>
      <c r="J57" s="32" t="str">
        <f t="shared" si="1"/>
        <v xml:space="preserve"> </v>
      </c>
    </row>
    <row r="58" spans="1:10" x14ac:dyDescent="0.25">
      <c r="A58" s="10"/>
      <c r="B58" s="63"/>
      <c r="C58" s="64"/>
      <c r="D58" s="64"/>
      <c r="E58" s="64"/>
      <c r="F58" s="65"/>
      <c r="G58" s="11"/>
      <c r="H58" s="39"/>
      <c r="I58" s="12">
        <f t="shared" si="0"/>
        <v>0</v>
      </c>
      <c r="J58" s="32" t="str">
        <f t="shared" si="1"/>
        <v xml:space="preserve"> </v>
      </c>
    </row>
    <row r="59" spans="1:10" x14ac:dyDescent="0.25">
      <c r="A59" s="10"/>
      <c r="B59" s="63"/>
      <c r="C59" s="64"/>
      <c r="D59" s="64"/>
      <c r="E59" s="64"/>
      <c r="F59" s="65"/>
      <c r="G59" s="11"/>
      <c r="H59" s="39"/>
      <c r="I59" s="12">
        <f t="shared" si="0"/>
        <v>0</v>
      </c>
      <c r="J59" s="32" t="str">
        <f t="shared" si="1"/>
        <v xml:space="preserve"> </v>
      </c>
    </row>
    <row r="60" spans="1:10" x14ac:dyDescent="0.25">
      <c r="A60" s="10"/>
      <c r="B60" s="63"/>
      <c r="C60" s="64"/>
      <c r="D60" s="64"/>
      <c r="E60" s="64"/>
      <c r="F60" s="65"/>
      <c r="G60" s="11"/>
      <c r="H60" s="39"/>
      <c r="I60" s="12">
        <f t="shared" si="0"/>
        <v>0</v>
      </c>
      <c r="J60" s="32" t="str">
        <f t="shared" si="1"/>
        <v xml:space="preserve"> </v>
      </c>
    </row>
    <row r="61" spans="1:10" x14ac:dyDescent="0.25">
      <c r="A61" s="10"/>
      <c r="B61" s="63"/>
      <c r="C61" s="64"/>
      <c r="D61" s="64"/>
      <c r="E61" s="64"/>
      <c r="F61" s="65"/>
      <c r="G61" s="11"/>
      <c r="H61" s="39"/>
      <c r="I61" s="12">
        <f t="shared" si="0"/>
        <v>0</v>
      </c>
      <c r="J61" s="32" t="str">
        <f t="shared" si="1"/>
        <v xml:space="preserve"> </v>
      </c>
    </row>
    <row r="62" spans="1:10" x14ac:dyDescent="0.25">
      <c r="A62" s="10"/>
      <c r="B62" s="63"/>
      <c r="C62" s="64"/>
      <c r="D62" s="64"/>
      <c r="E62" s="64"/>
      <c r="F62" s="65"/>
      <c r="G62" s="11"/>
      <c r="H62" s="39"/>
      <c r="I62" s="12">
        <f t="shared" si="0"/>
        <v>0</v>
      </c>
      <c r="J62" s="32" t="str">
        <f t="shared" si="1"/>
        <v xml:space="preserve"> </v>
      </c>
    </row>
    <row r="63" spans="1:10" x14ac:dyDescent="0.25">
      <c r="A63" s="10"/>
      <c r="B63" s="63"/>
      <c r="C63" s="64"/>
      <c r="D63" s="64"/>
      <c r="E63" s="64"/>
      <c r="F63" s="65"/>
      <c r="G63" s="11"/>
      <c r="H63" s="39"/>
      <c r="I63" s="12">
        <f t="shared" si="0"/>
        <v>0</v>
      </c>
      <c r="J63" s="32" t="str">
        <f t="shared" si="1"/>
        <v xml:space="preserve"> </v>
      </c>
    </row>
    <row r="64" spans="1:10" x14ac:dyDescent="0.25">
      <c r="A64" s="10"/>
      <c r="B64" s="63"/>
      <c r="C64" s="64"/>
      <c r="D64" s="64"/>
      <c r="E64" s="64"/>
      <c r="F64" s="65"/>
      <c r="G64" s="11"/>
      <c r="H64" s="39"/>
      <c r="I64" s="12">
        <f t="shared" si="0"/>
        <v>0</v>
      </c>
      <c r="J64" s="32" t="str">
        <f t="shared" si="1"/>
        <v xml:space="preserve"> </v>
      </c>
    </row>
    <row r="65" spans="1:10" x14ac:dyDescent="0.25">
      <c r="A65" s="10"/>
      <c r="B65" s="63"/>
      <c r="C65" s="64"/>
      <c r="D65" s="64"/>
      <c r="E65" s="64"/>
      <c r="F65" s="65"/>
      <c r="G65" s="11"/>
      <c r="H65" s="39"/>
      <c r="I65" s="12">
        <f t="shared" si="0"/>
        <v>0</v>
      </c>
      <c r="J65" s="32" t="str">
        <f t="shared" si="1"/>
        <v xml:space="preserve"> </v>
      </c>
    </row>
    <row r="66" spans="1:10" x14ac:dyDescent="0.25">
      <c r="A66" s="10"/>
      <c r="B66" s="63"/>
      <c r="C66" s="64"/>
      <c r="D66" s="64"/>
      <c r="E66" s="64"/>
      <c r="F66" s="65"/>
      <c r="G66" s="11"/>
      <c r="H66" s="39"/>
      <c r="I66" s="12">
        <f t="shared" si="0"/>
        <v>0</v>
      </c>
      <c r="J66" s="32" t="str">
        <f t="shared" si="1"/>
        <v xml:space="preserve"> </v>
      </c>
    </row>
    <row r="67" spans="1:10" x14ac:dyDescent="0.25">
      <c r="A67" s="10"/>
      <c r="B67" s="63"/>
      <c r="C67" s="64"/>
      <c r="D67" s="64"/>
      <c r="E67" s="64"/>
      <c r="F67" s="65"/>
      <c r="G67" s="11"/>
      <c r="H67" s="39"/>
      <c r="I67" s="12">
        <f t="shared" si="0"/>
        <v>0</v>
      </c>
      <c r="J67" s="32" t="str">
        <f t="shared" si="1"/>
        <v xml:space="preserve"> </v>
      </c>
    </row>
    <row r="68" spans="1:10" x14ac:dyDescent="0.25">
      <c r="A68" s="10"/>
      <c r="B68" s="63"/>
      <c r="C68" s="64"/>
      <c r="D68" s="64"/>
      <c r="E68" s="64"/>
      <c r="F68" s="65"/>
      <c r="G68" s="11"/>
      <c r="H68" s="39"/>
      <c r="I68" s="12">
        <f t="shared" si="0"/>
        <v>0</v>
      </c>
      <c r="J68" s="32" t="str">
        <f t="shared" si="1"/>
        <v xml:space="preserve"> </v>
      </c>
    </row>
    <row r="69" spans="1:10" x14ac:dyDescent="0.25">
      <c r="A69" s="10"/>
      <c r="B69" s="63"/>
      <c r="C69" s="64"/>
      <c r="D69" s="64"/>
      <c r="E69" s="64"/>
      <c r="F69" s="65"/>
      <c r="G69" s="11"/>
      <c r="H69" s="39"/>
      <c r="I69" s="12">
        <f t="shared" si="0"/>
        <v>0</v>
      </c>
      <c r="J69" s="32" t="str">
        <f t="shared" si="1"/>
        <v xml:space="preserve"> </v>
      </c>
    </row>
    <row r="70" spans="1:10" x14ac:dyDescent="0.25">
      <c r="A70" s="10"/>
      <c r="B70" s="63"/>
      <c r="C70" s="64"/>
      <c r="D70" s="64"/>
      <c r="E70" s="64"/>
      <c r="F70" s="65"/>
      <c r="G70" s="11"/>
      <c r="H70" s="39"/>
      <c r="I70" s="12">
        <f t="shared" si="0"/>
        <v>0</v>
      </c>
      <c r="J70" s="32" t="str">
        <f t="shared" si="1"/>
        <v xml:space="preserve"> </v>
      </c>
    </row>
    <row r="71" spans="1:10" x14ac:dyDescent="0.25">
      <c r="A71" s="10"/>
      <c r="B71" s="63"/>
      <c r="C71" s="64"/>
      <c r="D71" s="64"/>
      <c r="E71" s="64"/>
      <c r="F71" s="65"/>
      <c r="G71" s="11"/>
      <c r="H71" s="39"/>
      <c r="I71" s="12">
        <f t="shared" si="0"/>
        <v>0</v>
      </c>
      <c r="J71" s="32" t="str">
        <f t="shared" si="1"/>
        <v xml:space="preserve"> </v>
      </c>
    </row>
    <row r="72" spans="1:10" x14ac:dyDescent="0.25">
      <c r="A72" s="10"/>
      <c r="B72" s="63"/>
      <c r="C72" s="64"/>
      <c r="D72" s="64"/>
      <c r="E72" s="64"/>
      <c r="F72" s="65"/>
      <c r="G72" s="11"/>
      <c r="H72" s="39"/>
      <c r="I72" s="12">
        <f t="shared" si="0"/>
        <v>0</v>
      </c>
      <c r="J72" s="32" t="str">
        <f t="shared" si="1"/>
        <v xml:space="preserve"> </v>
      </c>
    </row>
    <row r="73" spans="1:10" x14ac:dyDescent="0.25">
      <c r="A73" s="10"/>
      <c r="B73" s="63"/>
      <c r="C73" s="64"/>
      <c r="D73" s="64"/>
      <c r="E73" s="64"/>
      <c r="F73" s="65"/>
      <c r="G73" s="11"/>
      <c r="H73" s="39"/>
      <c r="I73" s="12">
        <f t="shared" si="0"/>
        <v>0</v>
      </c>
      <c r="J73" s="32" t="str">
        <f t="shared" si="1"/>
        <v xml:space="preserve"> </v>
      </c>
    </row>
    <row r="74" spans="1:10" x14ac:dyDescent="0.25">
      <c r="A74" s="10"/>
      <c r="B74" s="63"/>
      <c r="C74" s="64"/>
      <c r="D74" s="64"/>
      <c r="E74" s="64"/>
      <c r="F74" s="65"/>
      <c r="G74" s="11"/>
      <c r="H74" s="39"/>
      <c r="I74" s="12">
        <f t="shared" si="0"/>
        <v>0</v>
      </c>
      <c r="J74" s="32" t="str">
        <f t="shared" si="1"/>
        <v xml:space="preserve"> </v>
      </c>
    </row>
    <row r="75" spans="1:10" x14ac:dyDescent="0.25">
      <c r="A75" s="10"/>
      <c r="B75" s="63"/>
      <c r="C75" s="64"/>
      <c r="D75" s="64"/>
      <c r="E75" s="64"/>
      <c r="F75" s="65"/>
      <c r="G75" s="11"/>
      <c r="H75" s="39"/>
      <c r="I75" s="12">
        <f t="shared" si="0"/>
        <v>0</v>
      </c>
      <c r="J75" s="32" t="str">
        <f t="shared" si="1"/>
        <v xml:space="preserve"> </v>
      </c>
    </row>
    <row r="76" spans="1:10" x14ac:dyDescent="0.25">
      <c r="A76" s="10"/>
      <c r="B76" s="63"/>
      <c r="C76" s="64"/>
      <c r="D76" s="64"/>
      <c r="E76" s="64"/>
      <c r="F76" s="65"/>
      <c r="G76" s="11"/>
      <c r="H76" s="39"/>
      <c r="I76" s="12">
        <f t="shared" si="0"/>
        <v>0</v>
      </c>
      <c r="J76" s="32" t="str">
        <f t="shared" si="1"/>
        <v xml:space="preserve"> </v>
      </c>
    </row>
    <row r="77" spans="1:10" x14ac:dyDescent="0.25">
      <c r="A77" s="10"/>
      <c r="B77" s="63"/>
      <c r="C77" s="64"/>
      <c r="D77" s="64"/>
      <c r="E77" s="64"/>
      <c r="F77" s="65"/>
      <c r="G77" s="11"/>
      <c r="H77" s="39"/>
      <c r="I77" s="12">
        <f t="shared" si="0"/>
        <v>0</v>
      </c>
      <c r="J77" s="32" t="str">
        <f t="shared" si="1"/>
        <v xml:space="preserve"> </v>
      </c>
    </row>
    <row r="78" spans="1:10" x14ac:dyDescent="0.25">
      <c r="A78" s="10"/>
      <c r="B78" s="63"/>
      <c r="C78" s="64"/>
      <c r="D78" s="64"/>
      <c r="E78" s="64"/>
      <c r="F78" s="65"/>
      <c r="G78" s="11"/>
      <c r="H78" s="39"/>
      <c r="I78" s="12">
        <f t="shared" si="0"/>
        <v>0</v>
      </c>
      <c r="J78" s="32" t="str">
        <f t="shared" si="1"/>
        <v xml:space="preserve"> </v>
      </c>
    </row>
    <row r="79" spans="1:10" x14ac:dyDescent="0.25">
      <c r="A79" s="10"/>
      <c r="B79" s="63"/>
      <c r="C79" s="64"/>
      <c r="D79" s="64"/>
      <c r="E79" s="64"/>
      <c r="F79" s="65"/>
      <c r="G79" s="11"/>
      <c r="H79" s="39"/>
      <c r="I79" s="12">
        <f t="shared" si="0"/>
        <v>0</v>
      </c>
      <c r="J79" s="32" t="str">
        <f t="shared" si="1"/>
        <v xml:space="preserve"> </v>
      </c>
    </row>
    <row r="80" spans="1:10" x14ac:dyDescent="0.25">
      <c r="A80" s="10"/>
      <c r="B80" s="63"/>
      <c r="C80" s="64"/>
      <c r="D80" s="64"/>
      <c r="E80" s="64"/>
      <c r="F80" s="65"/>
      <c r="G80" s="11"/>
      <c r="H80" s="39"/>
      <c r="I80" s="12">
        <f t="shared" si="0"/>
        <v>0</v>
      </c>
      <c r="J80" s="32" t="str">
        <f t="shared" si="1"/>
        <v xml:space="preserve"> </v>
      </c>
    </row>
    <row r="81" spans="1:10" x14ac:dyDescent="0.25">
      <c r="A81" s="10"/>
      <c r="B81" s="63"/>
      <c r="C81" s="64"/>
      <c r="D81" s="64"/>
      <c r="E81" s="64"/>
      <c r="F81" s="65"/>
      <c r="G81" s="11"/>
      <c r="H81" s="39"/>
      <c r="I81" s="12">
        <f t="shared" si="0"/>
        <v>0</v>
      </c>
      <c r="J81" s="32" t="str">
        <f t="shared" si="1"/>
        <v xml:space="preserve"> </v>
      </c>
    </row>
    <row r="82" spans="1:10" x14ac:dyDescent="0.25">
      <c r="A82" s="10"/>
      <c r="B82" s="63"/>
      <c r="C82" s="64"/>
      <c r="D82" s="64"/>
      <c r="E82" s="64"/>
      <c r="F82" s="65"/>
      <c r="G82" s="11"/>
      <c r="H82" s="39"/>
      <c r="I82" s="12">
        <f t="shared" si="0"/>
        <v>0</v>
      </c>
      <c r="J82" s="32" t="str">
        <f t="shared" si="1"/>
        <v xml:space="preserve"> </v>
      </c>
    </row>
    <row r="83" spans="1:10" x14ac:dyDescent="0.25">
      <c r="A83" s="10"/>
      <c r="B83" s="63"/>
      <c r="C83" s="64"/>
      <c r="D83" s="64"/>
      <c r="E83" s="64"/>
      <c r="F83" s="65"/>
      <c r="G83" s="11"/>
      <c r="H83" s="39"/>
      <c r="I83" s="12">
        <f t="shared" si="0"/>
        <v>0</v>
      </c>
      <c r="J83" s="32" t="str">
        <f t="shared" si="1"/>
        <v xml:space="preserve"> </v>
      </c>
    </row>
    <row r="84" spans="1:10" x14ac:dyDescent="0.25">
      <c r="A84" s="10"/>
      <c r="B84" s="63"/>
      <c r="C84" s="64"/>
      <c r="D84" s="64"/>
      <c r="E84" s="64"/>
      <c r="F84" s="65"/>
      <c r="G84" s="11"/>
      <c r="H84" s="39"/>
      <c r="I84" s="12">
        <f t="shared" si="0"/>
        <v>0</v>
      </c>
      <c r="J84" s="32" t="str">
        <f t="shared" si="1"/>
        <v xml:space="preserve"> </v>
      </c>
    </row>
    <row r="85" spans="1:10" x14ac:dyDescent="0.25">
      <c r="A85" s="10"/>
      <c r="B85" s="63"/>
      <c r="C85" s="64"/>
      <c r="D85" s="64"/>
      <c r="E85" s="64"/>
      <c r="F85" s="65"/>
      <c r="G85" s="11"/>
      <c r="H85" s="39"/>
      <c r="I85" s="12">
        <f t="shared" si="0"/>
        <v>0</v>
      </c>
      <c r="J85" s="32" t="str">
        <f t="shared" si="1"/>
        <v xml:space="preserve"> </v>
      </c>
    </row>
    <row r="86" spans="1:10" x14ac:dyDescent="0.25">
      <c r="A86" s="10"/>
      <c r="B86" s="63"/>
      <c r="C86" s="64"/>
      <c r="D86" s="64"/>
      <c r="E86" s="64"/>
      <c r="F86" s="65"/>
      <c r="G86" s="11"/>
      <c r="H86" s="39"/>
      <c r="I86" s="12">
        <f t="shared" si="0"/>
        <v>0</v>
      </c>
      <c r="J86" s="32" t="str">
        <f t="shared" si="1"/>
        <v xml:space="preserve"> </v>
      </c>
    </row>
    <row r="87" spans="1:10" x14ac:dyDescent="0.25">
      <c r="A87" s="10"/>
      <c r="B87" s="63"/>
      <c r="C87" s="64"/>
      <c r="D87" s="64"/>
      <c r="E87" s="64"/>
      <c r="F87" s="65"/>
      <c r="G87" s="11"/>
      <c r="H87" s="39"/>
      <c r="I87" s="12">
        <f t="shared" si="0"/>
        <v>0</v>
      </c>
      <c r="J87" s="32" t="str">
        <f t="shared" si="1"/>
        <v xml:space="preserve"> </v>
      </c>
    </row>
    <row r="88" spans="1:10" x14ac:dyDescent="0.25">
      <c r="A88" s="10"/>
      <c r="B88" s="63"/>
      <c r="C88" s="64"/>
      <c r="D88" s="64"/>
      <c r="E88" s="64"/>
      <c r="F88" s="65"/>
      <c r="G88" s="11"/>
      <c r="H88" s="39"/>
      <c r="I88" s="12">
        <f t="shared" si="0"/>
        <v>0</v>
      </c>
      <c r="J88" s="32" t="str">
        <f t="shared" si="1"/>
        <v xml:space="preserve"> </v>
      </c>
    </row>
    <row r="89" spans="1:10" x14ac:dyDescent="0.25">
      <c r="A89" s="10"/>
      <c r="B89" s="63"/>
      <c r="C89" s="64"/>
      <c r="D89" s="64"/>
      <c r="E89" s="64"/>
      <c r="F89" s="65"/>
      <c r="G89" s="11"/>
      <c r="H89" s="39"/>
      <c r="I89" s="12">
        <f t="shared" si="0"/>
        <v>0</v>
      </c>
      <c r="J89" s="32" t="str">
        <f t="shared" si="1"/>
        <v xml:space="preserve"> </v>
      </c>
    </row>
    <row r="90" spans="1:10" x14ac:dyDescent="0.25">
      <c r="A90" s="10"/>
      <c r="B90" s="63"/>
      <c r="C90" s="64"/>
      <c r="D90" s="64"/>
      <c r="E90" s="64"/>
      <c r="F90" s="65"/>
      <c r="G90" s="11"/>
      <c r="H90" s="39"/>
      <c r="I90" s="12">
        <f t="shared" si="0"/>
        <v>0</v>
      </c>
      <c r="J90" s="32" t="str">
        <f t="shared" si="1"/>
        <v xml:space="preserve"> </v>
      </c>
    </row>
    <row r="91" spans="1:10" x14ac:dyDescent="0.25">
      <c r="A91" s="10"/>
      <c r="B91" s="63"/>
      <c r="C91" s="64"/>
      <c r="D91" s="64"/>
      <c r="E91" s="64"/>
      <c r="F91" s="65"/>
      <c r="G91" s="11"/>
      <c r="H91" s="39"/>
      <c r="I91" s="12">
        <f t="shared" si="0"/>
        <v>0</v>
      </c>
      <c r="J91" s="32" t="str">
        <f t="shared" si="1"/>
        <v xml:space="preserve"> </v>
      </c>
    </row>
    <row r="92" spans="1:10" x14ac:dyDescent="0.25">
      <c r="A92" s="10"/>
      <c r="B92" s="63"/>
      <c r="C92" s="64"/>
      <c r="D92" s="64"/>
      <c r="E92" s="64"/>
      <c r="F92" s="65"/>
      <c r="G92" s="11"/>
      <c r="H92" s="39"/>
      <c r="I92" s="12">
        <f t="shared" si="0"/>
        <v>0</v>
      </c>
      <c r="J92" s="32" t="str">
        <f t="shared" si="1"/>
        <v xml:space="preserve"> </v>
      </c>
    </row>
    <row r="93" spans="1:10" x14ac:dyDescent="0.25">
      <c r="A93" s="10"/>
      <c r="B93" s="63"/>
      <c r="C93" s="64"/>
      <c r="D93" s="64"/>
      <c r="E93" s="64"/>
      <c r="F93" s="65"/>
      <c r="G93" s="11"/>
      <c r="H93" s="39"/>
      <c r="I93" s="12">
        <f t="shared" si="0"/>
        <v>0</v>
      </c>
      <c r="J93" s="32" t="str">
        <f t="shared" si="1"/>
        <v xml:space="preserve"> </v>
      </c>
    </row>
    <row r="94" spans="1:10" x14ac:dyDescent="0.25">
      <c r="A94" s="10"/>
      <c r="B94" s="63"/>
      <c r="C94" s="64"/>
      <c r="D94" s="64"/>
      <c r="E94" s="64"/>
      <c r="F94" s="65"/>
      <c r="G94" s="11"/>
      <c r="H94" s="39"/>
      <c r="I94" s="12">
        <f t="shared" si="0"/>
        <v>0</v>
      </c>
      <c r="J94" s="32" t="str">
        <f t="shared" si="1"/>
        <v xml:space="preserve"> </v>
      </c>
    </row>
    <row r="95" spans="1:10" x14ac:dyDescent="0.25">
      <c r="A95" s="10"/>
      <c r="B95" s="63"/>
      <c r="C95" s="64"/>
      <c r="D95" s="64"/>
      <c r="E95" s="64"/>
      <c r="F95" s="65"/>
      <c r="G95" s="11"/>
      <c r="H95" s="39"/>
      <c r="I95" s="12">
        <f t="shared" si="0"/>
        <v>0</v>
      </c>
      <c r="J95" s="32" t="str">
        <f t="shared" si="1"/>
        <v xml:space="preserve"> </v>
      </c>
    </row>
    <row r="96" spans="1:10" x14ac:dyDescent="0.25">
      <c r="A96" s="10"/>
      <c r="B96" s="63"/>
      <c r="C96" s="64"/>
      <c r="D96" s="64"/>
      <c r="E96" s="64"/>
      <c r="F96" s="65"/>
      <c r="G96" s="11"/>
      <c r="H96" s="39"/>
      <c r="I96" s="12">
        <f t="shared" si="0"/>
        <v>0</v>
      </c>
      <c r="J96" s="32" t="str">
        <f t="shared" si="1"/>
        <v xml:space="preserve"> </v>
      </c>
    </row>
    <row r="97" spans="1:10" x14ac:dyDescent="0.25">
      <c r="A97" s="10"/>
      <c r="B97" s="63"/>
      <c r="C97" s="64"/>
      <c r="D97" s="64"/>
      <c r="E97" s="64"/>
      <c r="F97" s="65"/>
      <c r="G97" s="11"/>
      <c r="H97" s="39"/>
      <c r="I97" s="12">
        <f t="shared" si="0"/>
        <v>0</v>
      </c>
      <c r="J97" s="32" t="str">
        <f t="shared" si="1"/>
        <v xml:space="preserve"> </v>
      </c>
    </row>
    <row r="98" spans="1:10" x14ac:dyDescent="0.25">
      <c r="A98" s="10"/>
      <c r="B98" s="63"/>
      <c r="C98" s="64"/>
      <c r="D98" s="64"/>
      <c r="E98" s="64"/>
      <c r="F98" s="65"/>
      <c r="G98" s="11"/>
      <c r="H98" s="39"/>
      <c r="I98" s="12">
        <f t="shared" si="0"/>
        <v>0</v>
      </c>
      <c r="J98" s="32" t="str">
        <f t="shared" si="1"/>
        <v xml:space="preserve"> </v>
      </c>
    </row>
    <row r="99" spans="1:10" x14ac:dyDescent="0.25">
      <c r="A99" s="10"/>
      <c r="B99" s="63"/>
      <c r="C99" s="64"/>
      <c r="D99" s="64"/>
      <c r="E99" s="64"/>
      <c r="F99" s="65"/>
      <c r="G99" s="11"/>
      <c r="H99" s="39"/>
      <c r="I99" s="12">
        <f t="shared" si="0"/>
        <v>0</v>
      </c>
      <c r="J99" s="32" t="str">
        <f t="shared" si="1"/>
        <v xml:space="preserve"> </v>
      </c>
    </row>
    <row r="100" spans="1:10" x14ac:dyDescent="0.25">
      <c r="A100" s="10"/>
      <c r="B100" s="63"/>
      <c r="C100" s="64"/>
      <c r="D100" s="64"/>
      <c r="E100" s="64"/>
      <c r="F100" s="65"/>
      <c r="G100" s="11"/>
      <c r="H100" s="39"/>
      <c r="I100" s="12">
        <f t="shared" si="0"/>
        <v>0</v>
      </c>
      <c r="J100" s="32" t="str">
        <f t="shared" si="1"/>
        <v xml:space="preserve"> </v>
      </c>
    </row>
    <row r="101" spans="1:10" x14ac:dyDescent="0.25">
      <c r="A101" s="10"/>
      <c r="B101" s="63"/>
      <c r="C101" s="64"/>
      <c r="D101" s="64"/>
      <c r="E101" s="64"/>
      <c r="F101" s="65"/>
      <c r="G101" s="11"/>
      <c r="H101" s="39"/>
      <c r="I101" s="12">
        <f t="shared" si="0"/>
        <v>0</v>
      </c>
      <c r="J101" s="32" t="str">
        <f t="shared" ref="J101:J130" si="2">IF(G101&gt;0,(I101*G101*$C$27)," ")</f>
        <v xml:space="preserve"> </v>
      </c>
    </row>
    <row r="102" spans="1:10" x14ac:dyDescent="0.25">
      <c r="A102" s="10"/>
      <c r="B102" s="63"/>
      <c r="C102" s="64"/>
      <c r="D102" s="64"/>
      <c r="E102" s="64"/>
      <c r="F102" s="65"/>
      <c r="G102" s="11"/>
      <c r="H102" s="39"/>
      <c r="I102" s="12">
        <f t="shared" si="0"/>
        <v>0</v>
      </c>
      <c r="J102" s="32" t="str">
        <f t="shared" si="2"/>
        <v xml:space="preserve"> </v>
      </c>
    </row>
    <row r="103" spans="1:10" x14ac:dyDescent="0.25">
      <c r="A103" s="10"/>
      <c r="B103" s="63"/>
      <c r="C103" s="64"/>
      <c r="D103" s="64"/>
      <c r="E103" s="64"/>
      <c r="F103" s="65"/>
      <c r="G103" s="11"/>
      <c r="H103" s="39"/>
      <c r="I103" s="12">
        <f t="shared" si="0"/>
        <v>0</v>
      </c>
      <c r="J103" s="32" t="str">
        <f t="shared" si="2"/>
        <v xml:space="preserve"> </v>
      </c>
    </row>
    <row r="104" spans="1:10" x14ac:dyDescent="0.25">
      <c r="A104" s="10"/>
      <c r="B104" s="63"/>
      <c r="C104" s="64"/>
      <c r="D104" s="64"/>
      <c r="E104" s="64"/>
      <c r="F104" s="65"/>
      <c r="G104" s="11"/>
      <c r="H104" s="39"/>
      <c r="I104" s="12">
        <f t="shared" si="0"/>
        <v>0</v>
      </c>
      <c r="J104" s="32" t="str">
        <f t="shared" si="2"/>
        <v xml:space="preserve"> </v>
      </c>
    </row>
    <row r="105" spans="1:10" x14ac:dyDescent="0.25">
      <c r="A105" s="10"/>
      <c r="B105" s="63"/>
      <c r="C105" s="64"/>
      <c r="D105" s="64"/>
      <c r="E105" s="64"/>
      <c r="F105" s="65"/>
      <c r="G105" s="11"/>
      <c r="H105" s="39"/>
      <c r="I105" s="12">
        <f t="shared" si="0"/>
        <v>0</v>
      </c>
      <c r="J105" s="32" t="str">
        <f t="shared" si="2"/>
        <v xml:space="preserve"> </v>
      </c>
    </row>
    <row r="106" spans="1:10" x14ac:dyDescent="0.25">
      <c r="A106" s="10"/>
      <c r="B106" s="63"/>
      <c r="C106" s="64"/>
      <c r="D106" s="64"/>
      <c r="E106" s="64"/>
      <c r="F106" s="65"/>
      <c r="G106" s="11"/>
      <c r="H106" s="39"/>
      <c r="I106" s="12">
        <f t="shared" si="0"/>
        <v>0</v>
      </c>
      <c r="J106" s="32" t="str">
        <f t="shared" si="2"/>
        <v xml:space="preserve"> </v>
      </c>
    </row>
    <row r="107" spans="1:10" x14ac:dyDescent="0.25">
      <c r="A107" s="10"/>
      <c r="B107" s="63"/>
      <c r="C107" s="64"/>
      <c r="D107" s="64"/>
      <c r="E107" s="64"/>
      <c r="F107" s="65"/>
      <c r="G107" s="11"/>
      <c r="H107" s="39"/>
      <c r="I107" s="12">
        <f t="shared" si="0"/>
        <v>0</v>
      </c>
      <c r="J107" s="32" t="str">
        <f t="shared" si="2"/>
        <v xml:space="preserve"> </v>
      </c>
    </row>
    <row r="108" spans="1:10" x14ac:dyDescent="0.25">
      <c r="A108" s="10"/>
      <c r="B108" s="63"/>
      <c r="C108" s="64"/>
      <c r="D108" s="64"/>
      <c r="E108" s="64"/>
      <c r="F108" s="65"/>
      <c r="G108" s="11"/>
      <c r="H108" s="39"/>
      <c r="I108" s="12">
        <f t="shared" si="0"/>
        <v>0</v>
      </c>
      <c r="J108" s="32" t="str">
        <f t="shared" si="2"/>
        <v xml:space="preserve"> </v>
      </c>
    </row>
    <row r="109" spans="1:10" x14ac:dyDescent="0.25">
      <c r="A109" s="10"/>
      <c r="B109" s="63"/>
      <c r="C109" s="64"/>
      <c r="D109" s="64"/>
      <c r="E109" s="64"/>
      <c r="F109" s="65"/>
      <c r="G109" s="11"/>
      <c r="H109" s="39"/>
      <c r="I109" s="12">
        <f t="shared" si="0"/>
        <v>0</v>
      </c>
      <c r="J109" s="32" t="str">
        <f t="shared" si="2"/>
        <v xml:space="preserve"> </v>
      </c>
    </row>
    <row r="110" spans="1:10" x14ac:dyDescent="0.25">
      <c r="A110" s="10"/>
      <c r="B110" s="63"/>
      <c r="C110" s="64"/>
      <c r="D110" s="64"/>
      <c r="E110" s="64"/>
      <c r="F110" s="65"/>
      <c r="G110" s="11"/>
      <c r="H110" s="39"/>
      <c r="I110" s="12">
        <f t="shared" si="0"/>
        <v>0</v>
      </c>
      <c r="J110" s="32" t="str">
        <f t="shared" si="2"/>
        <v xml:space="preserve"> </v>
      </c>
    </row>
    <row r="111" spans="1:10" x14ac:dyDescent="0.25">
      <c r="A111" s="10"/>
      <c r="B111" s="63"/>
      <c r="C111" s="64"/>
      <c r="D111" s="64"/>
      <c r="E111" s="64"/>
      <c r="F111" s="65"/>
      <c r="G111" s="11"/>
      <c r="H111" s="39"/>
      <c r="I111" s="12">
        <f t="shared" si="0"/>
        <v>0</v>
      </c>
      <c r="J111" s="32" t="str">
        <f t="shared" si="2"/>
        <v xml:space="preserve"> </v>
      </c>
    </row>
    <row r="112" spans="1:10" x14ac:dyDescent="0.25">
      <c r="A112" s="10"/>
      <c r="B112" s="63"/>
      <c r="C112" s="64"/>
      <c r="D112" s="64"/>
      <c r="E112" s="64"/>
      <c r="F112" s="65"/>
      <c r="G112" s="11"/>
      <c r="H112" s="39"/>
      <c r="I112" s="12">
        <f t="shared" si="0"/>
        <v>0</v>
      </c>
      <c r="J112" s="32" t="str">
        <f t="shared" si="2"/>
        <v xml:space="preserve"> </v>
      </c>
    </row>
    <row r="113" spans="1:10" x14ac:dyDescent="0.25">
      <c r="A113" s="10"/>
      <c r="B113" s="35"/>
      <c r="C113" s="36"/>
      <c r="D113" s="36"/>
      <c r="E113" s="36"/>
      <c r="F113" s="37"/>
      <c r="G113" s="11"/>
      <c r="H113" s="39"/>
      <c r="I113" s="12">
        <f t="shared" si="0"/>
        <v>0</v>
      </c>
      <c r="J113" s="32" t="str">
        <f t="shared" si="2"/>
        <v xml:space="preserve"> </v>
      </c>
    </row>
    <row r="114" spans="1:10" x14ac:dyDescent="0.25">
      <c r="A114" s="10"/>
      <c r="B114" s="35"/>
      <c r="C114" s="36"/>
      <c r="D114" s="36"/>
      <c r="E114" s="36"/>
      <c r="F114" s="37"/>
      <c r="G114" s="11"/>
      <c r="H114" s="39"/>
      <c r="I114" s="12">
        <f t="shared" si="0"/>
        <v>0</v>
      </c>
      <c r="J114" s="32" t="str">
        <f t="shared" si="2"/>
        <v xml:space="preserve"> </v>
      </c>
    </row>
    <row r="115" spans="1:10" x14ac:dyDescent="0.25">
      <c r="A115" s="10"/>
      <c r="B115" s="35"/>
      <c r="C115" s="36"/>
      <c r="D115" s="36"/>
      <c r="E115" s="36"/>
      <c r="F115" s="37"/>
      <c r="G115" s="11"/>
      <c r="H115" s="39"/>
      <c r="I115" s="12">
        <f t="shared" si="0"/>
        <v>0</v>
      </c>
      <c r="J115" s="32" t="str">
        <f t="shared" si="2"/>
        <v xml:space="preserve"> </v>
      </c>
    </row>
    <row r="116" spans="1:10" x14ac:dyDescent="0.25">
      <c r="A116" s="10"/>
      <c r="B116" s="35"/>
      <c r="C116" s="36"/>
      <c r="D116" s="36"/>
      <c r="E116" s="36"/>
      <c r="F116" s="37"/>
      <c r="G116" s="11"/>
      <c r="H116" s="39"/>
      <c r="I116" s="12">
        <f t="shared" si="0"/>
        <v>0</v>
      </c>
      <c r="J116" s="32" t="str">
        <f t="shared" si="2"/>
        <v xml:space="preserve"> </v>
      </c>
    </row>
    <row r="117" spans="1:10" x14ac:dyDescent="0.25">
      <c r="A117" s="10"/>
      <c r="B117" s="35"/>
      <c r="C117" s="36"/>
      <c r="D117" s="36"/>
      <c r="E117" s="36"/>
      <c r="F117" s="37"/>
      <c r="G117" s="11"/>
      <c r="H117" s="39"/>
      <c r="I117" s="12">
        <f t="shared" si="0"/>
        <v>0</v>
      </c>
      <c r="J117" s="32" t="str">
        <f t="shared" si="2"/>
        <v xml:space="preserve"> </v>
      </c>
    </row>
    <row r="118" spans="1:10" x14ac:dyDescent="0.25">
      <c r="A118" s="10"/>
      <c r="B118" s="35"/>
      <c r="C118" s="36"/>
      <c r="D118" s="36"/>
      <c r="E118" s="36"/>
      <c r="F118" s="37"/>
      <c r="G118" s="11"/>
      <c r="H118" s="39"/>
      <c r="I118" s="12">
        <f t="shared" si="0"/>
        <v>0</v>
      </c>
      <c r="J118" s="32" t="str">
        <f t="shared" si="2"/>
        <v xml:space="preserve"> </v>
      </c>
    </row>
    <row r="119" spans="1:10" x14ac:dyDescent="0.25">
      <c r="A119" s="10"/>
      <c r="B119" s="35"/>
      <c r="C119" s="36"/>
      <c r="D119" s="36"/>
      <c r="E119" s="36"/>
      <c r="F119" s="37"/>
      <c r="G119" s="11"/>
      <c r="H119" s="39"/>
      <c r="I119" s="12">
        <f t="shared" si="0"/>
        <v>0</v>
      </c>
      <c r="J119" s="32" t="str">
        <f t="shared" si="2"/>
        <v xml:space="preserve"> </v>
      </c>
    </row>
    <row r="120" spans="1:10" x14ac:dyDescent="0.25">
      <c r="A120" s="10"/>
      <c r="B120" s="35"/>
      <c r="C120" s="36"/>
      <c r="D120" s="36"/>
      <c r="E120" s="36"/>
      <c r="F120" s="37"/>
      <c r="G120" s="11"/>
      <c r="H120" s="39"/>
      <c r="I120" s="12">
        <f t="shared" si="0"/>
        <v>0</v>
      </c>
      <c r="J120" s="32" t="str">
        <f t="shared" si="2"/>
        <v xml:space="preserve"> </v>
      </c>
    </row>
    <row r="121" spans="1:10" x14ac:dyDescent="0.25">
      <c r="A121" s="10"/>
      <c r="B121" s="35"/>
      <c r="C121" s="36"/>
      <c r="D121" s="36"/>
      <c r="E121" s="36"/>
      <c r="F121" s="37"/>
      <c r="G121" s="11"/>
      <c r="H121" s="39"/>
      <c r="I121" s="12">
        <f t="shared" si="0"/>
        <v>0</v>
      </c>
      <c r="J121" s="32" t="str">
        <f t="shared" si="2"/>
        <v xml:space="preserve"> </v>
      </c>
    </row>
    <row r="122" spans="1:10" x14ac:dyDescent="0.25">
      <c r="A122" s="10"/>
      <c r="B122" s="35"/>
      <c r="C122" s="36"/>
      <c r="D122" s="36"/>
      <c r="E122" s="36"/>
      <c r="F122" s="37"/>
      <c r="G122" s="11"/>
      <c r="H122" s="39"/>
      <c r="I122" s="12">
        <f t="shared" si="0"/>
        <v>0</v>
      </c>
      <c r="J122" s="32" t="str">
        <f t="shared" si="2"/>
        <v xml:space="preserve"> </v>
      </c>
    </row>
    <row r="123" spans="1:10" x14ac:dyDescent="0.25">
      <c r="A123" s="10"/>
      <c r="B123" s="63"/>
      <c r="C123" s="64"/>
      <c r="D123" s="64"/>
      <c r="E123" s="64"/>
      <c r="F123" s="65"/>
      <c r="G123" s="11"/>
      <c r="H123" s="39"/>
      <c r="I123" s="12">
        <f t="shared" si="0"/>
        <v>0</v>
      </c>
      <c r="J123" s="32" t="str">
        <f t="shared" si="2"/>
        <v xml:space="preserve"> </v>
      </c>
    </row>
    <row r="124" spans="1:10" x14ac:dyDescent="0.25">
      <c r="A124" s="10"/>
      <c r="B124" s="35"/>
      <c r="C124" s="36"/>
      <c r="D124" s="36"/>
      <c r="E124" s="36"/>
      <c r="F124" s="37"/>
      <c r="G124" s="11"/>
      <c r="H124" s="39"/>
      <c r="I124" s="12">
        <f t="shared" si="0"/>
        <v>0</v>
      </c>
      <c r="J124" s="32" t="str">
        <f t="shared" si="2"/>
        <v xml:space="preserve"> </v>
      </c>
    </row>
    <row r="125" spans="1:10" x14ac:dyDescent="0.25">
      <c r="A125" s="10"/>
      <c r="B125" s="35"/>
      <c r="C125" s="36"/>
      <c r="D125" s="36"/>
      <c r="E125" s="36"/>
      <c r="F125" s="37"/>
      <c r="G125" s="11"/>
      <c r="H125" s="39"/>
      <c r="I125" s="12">
        <f t="shared" si="0"/>
        <v>0</v>
      </c>
      <c r="J125" s="32" t="str">
        <f t="shared" si="2"/>
        <v xml:space="preserve"> </v>
      </c>
    </row>
    <row r="126" spans="1:10" x14ac:dyDescent="0.25">
      <c r="A126" s="10"/>
      <c r="B126" s="35"/>
      <c r="C126" s="36"/>
      <c r="D126" s="36"/>
      <c r="E126" s="36"/>
      <c r="F126" s="37"/>
      <c r="G126" s="11"/>
      <c r="H126" s="39"/>
      <c r="I126" s="12">
        <f t="shared" si="0"/>
        <v>0</v>
      </c>
      <c r="J126" s="32" t="str">
        <f t="shared" si="2"/>
        <v xml:space="preserve"> </v>
      </c>
    </row>
    <row r="127" spans="1:10" x14ac:dyDescent="0.25">
      <c r="A127" s="10"/>
      <c r="B127" s="63"/>
      <c r="C127" s="64"/>
      <c r="D127" s="64"/>
      <c r="E127" s="64"/>
      <c r="F127" s="65"/>
      <c r="G127" s="11"/>
      <c r="H127" s="39"/>
      <c r="I127" s="12">
        <f t="shared" si="0"/>
        <v>0</v>
      </c>
      <c r="J127" s="32" t="str">
        <f t="shared" si="2"/>
        <v xml:space="preserve"> </v>
      </c>
    </row>
    <row r="128" spans="1:10" x14ac:dyDescent="0.25">
      <c r="A128" s="10"/>
      <c r="B128" s="35"/>
      <c r="C128" s="36"/>
      <c r="D128" s="36"/>
      <c r="E128" s="36"/>
      <c r="F128" s="37"/>
      <c r="G128" s="11"/>
      <c r="H128" s="39"/>
      <c r="I128" s="12">
        <f t="shared" si="0"/>
        <v>0</v>
      </c>
      <c r="J128" s="32" t="str">
        <f t="shared" si="2"/>
        <v xml:space="preserve"> </v>
      </c>
    </row>
    <row r="129" spans="1:10" x14ac:dyDescent="0.25">
      <c r="A129" s="10"/>
      <c r="B129" s="35"/>
      <c r="C129" s="36"/>
      <c r="D129" s="36"/>
      <c r="E129" s="36"/>
      <c r="F129" s="37"/>
      <c r="G129" s="11"/>
      <c r="H129" s="39"/>
      <c r="I129" s="12">
        <f t="shared" si="0"/>
        <v>0</v>
      </c>
      <c r="J129" s="32" t="str">
        <f t="shared" si="2"/>
        <v xml:space="preserve"> </v>
      </c>
    </row>
    <row r="130" spans="1:10" x14ac:dyDescent="0.25">
      <c r="A130" s="10"/>
      <c r="B130" s="63"/>
      <c r="C130" s="64"/>
      <c r="D130" s="64"/>
      <c r="E130" s="64"/>
      <c r="F130" s="65"/>
      <c r="G130" s="11"/>
      <c r="H130" s="39"/>
      <c r="I130" s="12">
        <f t="shared" si="0"/>
        <v>0</v>
      </c>
      <c r="J130" s="32" t="str">
        <f t="shared" si="2"/>
        <v xml:space="preserve"> </v>
      </c>
    </row>
    <row r="131" spans="1:10" x14ac:dyDescent="0.25">
      <c r="C131" s="13" t="s">
        <v>21</v>
      </c>
      <c r="D131" s="13"/>
      <c r="E131" s="13"/>
      <c r="F131" s="13"/>
      <c r="G131" s="13">
        <f>SUM(G36:G130)</f>
        <v>0</v>
      </c>
      <c r="H131" s="14"/>
    </row>
    <row r="132" spans="1:10" x14ac:dyDescent="0.25">
      <c r="C132" s="20" t="s">
        <v>34</v>
      </c>
      <c r="G132" s="20" t="str">
        <f>IF(G131&gt;0,(ROUND((G131*C27),0))," ")</f>
        <v xml:space="preserve"> </v>
      </c>
      <c r="H132" s="34"/>
    </row>
    <row r="133" spans="1:10" s="15" customFormat="1" ht="32.1" customHeight="1" x14ac:dyDescent="0.25">
      <c r="C133" s="16" t="s">
        <v>22</v>
      </c>
      <c r="D133" s="16"/>
      <c r="E133" s="16"/>
      <c r="F133" s="16"/>
      <c r="G133" s="17">
        <f>SUMIF(H36:H130,"&gt;0",J36:J130)/187</f>
        <v>0</v>
      </c>
    </row>
    <row r="134" spans="1:10" s="15" customFormat="1" ht="32.1" customHeight="1" x14ac:dyDescent="0.25">
      <c r="A134" s="18" t="str">
        <f>IF(G132=187," ","The credits entered deviate from the specified number of 187 TUM credits. Please adjust the list by")</f>
        <v>The credits entered deviate from the specified number of 187 TUM credits. Please adjust the list by</v>
      </c>
      <c r="C134" s="16"/>
      <c r="D134" s="16"/>
      <c r="E134" s="16"/>
      <c r="F134" s="16"/>
      <c r="H134" s="19" t="e">
        <f>IF(G132=187," ",(187-G132)/C27)</f>
        <v>#VALUE!</v>
      </c>
      <c r="I134" s="18" t="str">
        <f>IF(G183=187," ","original credits")</f>
        <v>original credits</v>
      </c>
      <c r="J134" s="33"/>
    </row>
    <row r="135" spans="1:10" s="15" customFormat="1" ht="19.899999999999999" customHeight="1" x14ac:dyDescent="0.25">
      <c r="A135" s="18"/>
      <c r="C135" s="16"/>
      <c r="D135" s="16"/>
      <c r="E135" s="16"/>
      <c r="F135" s="16"/>
      <c r="H135" s="19"/>
      <c r="I135" s="18"/>
    </row>
    <row r="136" spans="1:10" x14ac:dyDescent="0.25">
      <c r="C136" s="20"/>
    </row>
    <row r="137" spans="1:10" ht="18.75" x14ac:dyDescent="0.3">
      <c r="A137" s="21" t="s">
        <v>23</v>
      </c>
    </row>
    <row r="139" spans="1:10" ht="15.75" x14ac:dyDescent="0.25">
      <c r="A139" s="2" t="str">
        <f>A4</f>
        <v>Personal Data</v>
      </c>
      <c r="B139" s="2"/>
      <c r="C139" s="3"/>
      <c r="D139" s="3"/>
      <c r="E139" s="3"/>
      <c r="F139" s="3"/>
      <c r="G139" s="2"/>
      <c r="H139" s="2"/>
      <c r="I139" s="3"/>
    </row>
    <row r="140" spans="1:10" x14ac:dyDescent="0.25">
      <c r="A140" t="str">
        <f>A5</f>
        <v>Name:</v>
      </c>
      <c r="C140" s="66" t="str">
        <f>IF(C5&gt;0,C5," ")</f>
        <v xml:space="preserve"> </v>
      </c>
      <c r="D140" s="66">
        <f t="shared" ref="D140:F142" si="3">D5</f>
        <v>0</v>
      </c>
      <c r="E140" s="66">
        <f t="shared" si="3"/>
        <v>0</v>
      </c>
      <c r="F140" s="66">
        <f t="shared" si="3"/>
        <v>0</v>
      </c>
    </row>
    <row r="141" spans="1:10" x14ac:dyDescent="0.25">
      <c r="A141" t="str">
        <f>A6</f>
        <v>First name:</v>
      </c>
      <c r="C141" s="66" t="str">
        <f>IF(C6&gt;0,C6," ")</f>
        <v xml:space="preserve"> </v>
      </c>
      <c r="D141" s="66">
        <f t="shared" si="3"/>
        <v>0</v>
      </c>
      <c r="E141" s="66">
        <f t="shared" si="3"/>
        <v>0</v>
      </c>
      <c r="F141" s="66">
        <f t="shared" si="3"/>
        <v>0</v>
      </c>
    </row>
    <row r="142" spans="1:10" x14ac:dyDescent="0.25">
      <c r="A142" t="str">
        <f>A7</f>
        <v>Date of birth:</v>
      </c>
      <c r="C142" s="70" t="str">
        <f>IF(C7&gt;0,C7," ")</f>
        <v xml:space="preserve"> </v>
      </c>
      <c r="D142" s="70">
        <f t="shared" si="3"/>
        <v>0</v>
      </c>
      <c r="E142" s="70">
        <f t="shared" si="3"/>
        <v>0</v>
      </c>
      <c r="F142" s="70">
        <f t="shared" si="3"/>
        <v>0</v>
      </c>
    </row>
    <row r="143" spans="1:10" x14ac:dyDescent="0.25">
      <c r="A143" t="str">
        <f>A8</f>
        <v>Applicant number:</v>
      </c>
      <c r="C143" s="5" t="str">
        <f>C8</f>
        <v>2-</v>
      </c>
      <c r="D143" s="71" t="str">
        <f>IF(D8&gt;0,D8," ")</f>
        <v xml:space="preserve"> </v>
      </c>
      <c r="E143" s="71">
        <f>E8</f>
        <v>0</v>
      </c>
      <c r="F143" s="71">
        <f>F8</f>
        <v>0</v>
      </c>
    </row>
    <row r="144" spans="1:10" x14ac:dyDescent="0.25">
      <c r="A144" t="s">
        <v>24</v>
      </c>
      <c r="C144" s="5" t="str">
        <f>C9</f>
        <v>1-</v>
      </c>
      <c r="D144" s="71" t="str">
        <f>IF(D9&gt;0,D9," ")</f>
        <v xml:space="preserve"> </v>
      </c>
      <c r="E144" s="71"/>
      <c r="F144" s="71"/>
    </row>
    <row r="146" spans="1:9" ht="15.75" x14ac:dyDescent="0.25">
      <c r="A146" s="2" t="str">
        <f>A20</f>
        <v>Course of study referred to in the application</v>
      </c>
      <c r="B146" s="2"/>
      <c r="C146" s="3"/>
      <c r="D146" s="3"/>
      <c r="E146" s="3"/>
      <c r="F146" s="3"/>
    </row>
    <row r="147" spans="1:9" x14ac:dyDescent="0.25">
      <c r="A147" t="str">
        <f>A22</f>
        <v>Name of the university:</v>
      </c>
      <c r="C147" s="66" t="str">
        <f>IF(C22&gt;0,C22," ")</f>
        <v xml:space="preserve"> </v>
      </c>
      <c r="D147" s="66">
        <f t="shared" ref="D147:F149" si="4">D22</f>
        <v>0</v>
      </c>
      <c r="E147" s="66">
        <f t="shared" si="4"/>
        <v>0</v>
      </c>
      <c r="F147" s="66">
        <f t="shared" si="4"/>
        <v>0</v>
      </c>
    </row>
    <row r="148" spans="1:9" x14ac:dyDescent="0.25">
      <c r="A148" t="str">
        <f>A23</f>
        <v>Country of the university:</v>
      </c>
      <c r="C148" s="66" t="str">
        <f>IF(C23&gt;0,C23," ")</f>
        <v xml:space="preserve"> </v>
      </c>
      <c r="D148" s="66">
        <f t="shared" si="4"/>
        <v>0</v>
      </c>
      <c r="E148" s="66">
        <f t="shared" si="4"/>
        <v>0</v>
      </c>
      <c r="F148" s="66">
        <f t="shared" si="4"/>
        <v>0</v>
      </c>
    </row>
    <row r="149" spans="1:9" x14ac:dyDescent="0.25">
      <c r="A149" t="str">
        <f>A24</f>
        <v>Name of the program:</v>
      </c>
      <c r="C149" s="66" t="str">
        <f>IF(C24&gt;0,C24," ")</f>
        <v xml:space="preserve"> </v>
      </c>
      <c r="D149" s="66">
        <f t="shared" si="4"/>
        <v>0</v>
      </c>
      <c r="E149" s="66">
        <f t="shared" si="4"/>
        <v>0</v>
      </c>
      <c r="F149" s="66">
        <f t="shared" si="4"/>
        <v>0</v>
      </c>
    </row>
    <row r="151" spans="1:9" x14ac:dyDescent="0.25">
      <c r="A151" t="str">
        <f>A25</f>
        <v>Regular duration of the program (years):</v>
      </c>
      <c r="C151">
        <f>IF(C25&gt;0,C25," ")</f>
        <v>4</v>
      </c>
    </row>
    <row r="152" spans="1:9" x14ac:dyDescent="0.25">
      <c r="C152" s="6"/>
      <c r="D152" s="67"/>
      <c r="E152" s="67" t="e">
        <f>#REF!</f>
        <v>#REF!</v>
      </c>
      <c r="F152" s="67" t="e">
        <f>#REF!</f>
        <v>#REF!</v>
      </c>
    </row>
    <row r="155" spans="1:9" ht="15.75" x14ac:dyDescent="0.25">
      <c r="A155" s="16" t="s">
        <v>42</v>
      </c>
      <c r="B155" s="16"/>
      <c r="C155" s="16"/>
      <c r="D155" s="16"/>
      <c r="F155" s="22">
        <f>G133</f>
        <v>0</v>
      </c>
    </row>
    <row r="157" spans="1:9" ht="18.75" x14ac:dyDescent="0.3">
      <c r="A157" s="21" t="s">
        <v>25</v>
      </c>
    </row>
    <row r="158" spans="1:9" ht="14.25" customHeight="1" x14ac:dyDescent="0.25">
      <c r="A158" s="68" t="s">
        <v>26</v>
      </c>
      <c r="B158" s="68"/>
      <c r="C158" s="68"/>
      <c r="D158" s="68"/>
      <c r="E158" s="68"/>
      <c r="F158" s="68"/>
      <c r="G158" s="68"/>
      <c r="H158" s="68"/>
      <c r="I158" s="68"/>
    </row>
    <row r="159" spans="1:9" x14ac:dyDescent="0.25">
      <c r="A159" s="68"/>
      <c r="B159" s="68"/>
      <c r="C159" s="68"/>
      <c r="D159" s="68"/>
      <c r="E159" s="68"/>
      <c r="F159" s="68"/>
      <c r="G159" s="68"/>
      <c r="H159" s="68"/>
      <c r="I159" s="68"/>
    </row>
    <row r="160" spans="1:9" x14ac:dyDescent="0.25">
      <c r="A160" s="68"/>
      <c r="B160" s="68"/>
      <c r="C160" s="68"/>
      <c r="D160" s="68"/>
      <c r="E160" s="68"/>
      <c r="F160" s="68"/>
      <c r="G160" s="68"/>
      <c r="H160" s="68"/>
      <c r="I160" s="68"/>
    </row>
    <row r="161" spans="1:9" ht="14.25" customHeight="1" x14ac:dyDescent="0.25">
      <c r="B161" s="69" t="s">
        <v>27</v>
      </c>
      <c r="C161" s="69"/>
      <c r="D161" s="69"/>
      <c r="E161" s="69"/>
      <c r="F161" s="69"/>
      <c r="G161" s="69"/>
      <c r="H161" s="23"/>
      <c r="I161" s="23"/>
    </row>
    <row r="162" spans="1:9" x14ac:dyDescent="0.25">
      <c r="A162" s="23"/>
      <c r="B162" s="69"/>
      <c r="C162" s="69"/>
      <c r="D162" s="69"/>
      <c r="E162" s="69"/>
      <c r="F162" s="69"/>
      <c r="G162" s="69"/>
      <c r="H162" s="23"/>
      <c r="I162" s="23"/>
    </row>
    <row r="163" spans="1:9" x14ac:dyDescent="0.25">
      <c r="A163" s="23"/>
      <c r="B163" s="69"/>
      <c r="C163" s="69"/>
      <c r="D163" s="69"/>
      <c r="E163" s="69"/>
      <c r="F163" s="69"/>
      <c r="G163" s="69"/>
      <c r="H163" s="23"/>
      <c r="I163" s="23"/>
    </row>
    <row r="164" spans="1:9" x14ac:dyDescent="0.25">
      <c r="A164" s="23"/>
      <c r="B164" s="24"/>
      <c r="C164" s="24"/>
      <c r="D164" s="24"/>
      <c r="E164" s="24"/>
      <c r="F164" s="24"/>
      <c r="G164" s="24"/>
      <c r="H164" s="23"/>
      <c r="I164" s="23"/>
    </row>
    <row r="165" spans="1:9" ht="33.75" customHeight="1" x14ac:dyDescent="0.25">
      <c r="A165" s="25"/>
      <c r="B165" s="26"/>
      <c r="C165" s="27"/>
      <c r="D165" s="28"/>
    </row>
    <row r="166" spans="1:9" x14ac:dyDescent="0.25">
      <c r="A166" t="s">
        <v>28</v>
      </c>
      <c r="B166" t="s">
        <v>29</v>
      </c>
    </row>
  </sheetData>
  <sheetProtection algorithmName="SHA-512" hashValue="5b848BB1b+yFPyT/Vy+ZpbznMrcKPHpa2NXQLCDeoA7ElfPjz2yXVlq5U74Z7PwVNfX2kMr4IOo5hnMYc374IQ==" saltValue="yGfxcmVoZcSvEKJIBspmIg==" spinCount="100000" sheet="1" objects="1" scenarios="1"/>
  <mergeCells count="113">
    <mergeCell ref="D152:F152"/>
    <mergeCell ref="A158:I160"/>
    <mergeCell ref="B161:G163"/>
    <mergeCell ref="C142:F142"/>
    <mergeCell ref="D143:F143"/>
    <mergeCell ref="D144:F144"/>
    <mergeCell ref="C147:F147"/>
    <mergeCell ref="C148:F148"/>
    <mergeCell ref="C149:F149"/>
    <mergeCell ref="B127:F127"/>
    <mergeCell ref="B130:F130"/>
    <mergeCell ref="C140:F140"/>
    <mergeCell ref="C141:F141"/>
    <mergeCell ref="B108:F108"/>
    <mergeCell ref="B109:F109"/>
    <mergeCell ref="B110:F110"/>
    <mergeCell ref="B111:F111"/>
    <mergeCell ref="B112:F112"/>
    <mergeCell ref="B123:F123"/>
    <mergeCell ref="B102:F102"/>
    <mergeCell ref="B103:F103"/>
    <mergeCell ref="B104:F104"/>
    <mergeCell ref="B105:F105"/>
    <mergeCell ref="B106:F106"/>
    <mergeCell ref="B107:F107"/>
    <mergeCell ref="B96:F96"/>
    <mergeCell ref="B97:F97"/>
    <mergeCell ref="B98:F98"/>
    <mergeCell ref="B99:F99"/>
    <mergeCell ref="B100:F100"/>
    <mergeCell ref="B101:F101"/>
    <mergeCell ref="B90:F90"/>
    <mergeCell ref="B91:F91"/>
    <mergeCell ref="B92:F92"/>
    <mergeCell ref="B93:F93"/>
    <mergeCell ref="B94:F94"/>
    <mergeCell ref="B95:F95"/>
    <mergeCell ref="B84:F84"/>
    <mergeCell ref="B85:F85"/>
    <mergeCell ref="B86:F86"/>
    <mergeCell ref="B87:F87"/>
    <mergeCell ref="B88:F88"/>
    <mergeCell ref="B89:F89"/>
    <mergeCell ref="B78:F78"/>
    <mergeCell ref="B79:F79"/>
    <mergeCell ref="B80:F80"/>
    <mergeCell ref="B81:F81"/>
    <mergeCell ref="B82:F82"/>
    <mergeCell ref="B83:F83"/>
    <mergeCell ref="B72:F72"/>
    <mergeCell ref="B73:F73"/>
    <mergeCell ref="B74:F74"/>
    <mergeCell ref="B75:F75"/>
    <mergeCell ref="B76:F76"/>
    <mergeCell ref="B77:F77"/>
    <mergeCell ref="B66:F66"/>
    <mergeCell ref="B67:F67"/>
    <mergeCell ref="B68:F68"/>
    <mergeCell ref="B69:F69"/>
    <mergeCell ref="B70:F70"/>
    <mergeCell ref="B71:F71"/>
    <mergeCell ref="B60:F60"/>
    <mergeCell ref="B61:F61"/>
    <mergeCell ref="B62:F62"/>
    <mergeCell ref="B63:F63"/>
    <mergeCell ref="B64:F64"/>
    <mergeCell ref="B65:F65"/>
    <mergeCell ref="B54:F54"/>
    <mergeCell ref="B55:F55"/>
    <mergeCell ref="B56:F56"/>
    <mergeCell ref="B57:F57"/>
    <mergeCell ref="B58:F58"/>
    <mergeCell ref="B59:F59"/>
    <mergeCell ref="B48:F48"/>
    <mergeCell ref="B49:F49"/>
    <mergeCell ref="B50:F50"/>
    <mergeCell ref="B51:F51"/>
    <mergeCell ref="B52:F52"/>
    <mergeCell ref="B53:F53"/>
    <mergeCell ref="B42:F42"/>
    <mergeCell ref="B43:F43"/>
    <mergeCell ref="B44:F44"/>
    <mergeCell ref="B45:F45"/>
    <mergeCell ref="B46:F46"/>
    <mergeCell ref="B47:F47"/>
    <mergeCell ref="B36:F36"/>
    <mergeCell ref="B37:F37"/>
    <mergeCell ref="B38:F38"/>
    <mergeCell ref="B39:F39"/>
    <mergeCell ref="B40:F40"/>
    <mergeCell ref="B41:F41"/>
    <mergeCell ref="C23:F23"/>
    <mergeCell ref="C24:F24"/>
    <mergeCell ref="A30:I30"/>
    <mergeCell ref="A32:B32"/>
    <mergeCell ref="A33:B33"/>
    <mergeCell ref="C35:F35"/>
    <mergeCell ref="C5:F5"/>
    <mergeCell ref="C6:F6"/>
    <mergeCell ref="C7:F7"/>
    <mergeCell ref="D8:F8"/>
    <mergeCell ref="D9:F9"/>
    <mergeCell ref="C22:F22"/>
    <mergeCell ref="I26:J26"/>
    <mergeCell ref="I27:J27"/>
    <mergeCell ref="I25:J25"/>
    <mergeCell ref="D27:F27"/>
    <mergeCell ref="D25:F25"/>
    <mergeCell ref="A12:B12"/>
    <mergeCell ref="D12:F12"/>
    <mergeCell ref="A13:B13"/>
    <mergeCell ref="C17:F17"/>
    <mergeCell ref="C18:F18"/>
  </mergeCells>
  <conditionalFormatting sqref="G132">
    <cfRule type="cellIs" dxfId="1" priority="1" operator="lessThan">
      <formula>140</formula>
    </cfRule>
    <cfRule type="cellIs" dxfId="0" priority="2" operator="greaterThan">
      <formula>140</formula>
    </cfRule>
  </conditionalFormatting>
  <dataValidations count="5">
    <dataValidation type="textLength" operator="equal" allowBlank="1" showInputMessage="1" showErrorMessage="1" prompt="The application number consists of 8 items. Please type in the 8 items after the &quot;1-&quot;" sqref="D9:F11">
      <formula1>8</formula1>
    </dataValidation>
    <dataValidation type="textLength" operator="equal" allowBlank="1" showInputMessage="1" showErrorMessage="1" prompt="The applicant number consists of 8 items. Please type in the 8 items after the &quot;2-&quot;" sqref="D8:F8">
      <formula1>8</formula1>
    </dataValidation>
    <dataValidation type="whole" allowBlank="1" showInputMessage="1" showErrorMessage="1" sqref="C26">
      <formula1>1</formula1>
      <formula2>10000</formula2>
    </dataValidation>
    <dataValidation type="decimal" allowBlank="1" showInputMessage="1" showErrorMessage="1" sqref="C32:C33">
      <formula1>0.1</formula1>
      <formula2>1000</formula2>
    </dataValidation>
    <dataValidation operator="equal" allowBlank="1" showErrorMessage="1" prompt="The application number consists of 8 items. Please type in the 8 items after the &quot;1-&quot;" sqref="D13:F15"/>
  </dataValidations>
  <pageMargins left="0.7" right="0.7" top="0.78740157499999996" bottom="0.78740157499999996" header="0.3" footer="0.3"/>
  <pageSetup paperSize="9" orientation="portrait" verticalDpi="300" r:id="rId1"/>
  <drawing r:id="rId2"/>
  <legacyDrawing r:id="rId3"/>
  <controls>
    <mc:AlternateContent xmlns:mc="http://schemas.openxmlformats.org/markup-compatibility/2006">
      <mc:Choice Requires="x14">
        <control shapeId="1026" r:id="rId4" name="CheckBox1">
          <controlPr defaultSize="0" autoLine="0" r:id="rId5">
            <anchor moveWithCells="1">
              <from>
                <xdr:col>1</xdr:col>
                <xdr:colOff>1028700</xdr:colOff>
                <xdr:row>16</xdr:row>
                <xdr:rowOff>38100</xdr:rowOff>
              </from>
              <to>
                <xdr:col>2</xdr:col>
                <xdr:colOff>19050</xdr:colOff>
                <xdr:row>16</xdr:row>
                <xdr:rowOff>266700</xdr:rowOff>
              </to>
            </anchor>
          </controlPr>
        </control>
      </mc:Choice>
      <mc:Fallback>
        <control shapeId="1026" r:id="rId4" name="CheckBox1"/>
      </mc:Fallback>
    </mc:AlternateContent>
    <mc:AlternateContent xmlns:mc="http://schemas.openxmlformats.org/markup-compatibility/2006">
      <mc:Choice Requires="x14">
        <control shapeId="1025" r:id="rId6" name="Check Box 1">
          <controlPr defaultSize="0" autoFill="0" autoLine="0" autoPict="0" altText="">
            <anchor moveWithCells="1">
              <from>
                <xdr:col>0</xdr:col>
                <xdr:colOff>1057275</xdr:colOff>
                <xdr:row>160</xdr:row>
                <xdr:rowOff>0</xdr:rowOff>
              </from>
              <to>
                <xdr:col>1</xdr:col>
                <xdr:colOff>361950</xdr:colOff>
                <xdr:row>161</xdr:row>
                <xdr:rowOff>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best_187_credits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 of best 200 Credits</dc:title>
  <dc:creator>Louisa Miklosi</dc:creator>
  <cp:lastModifiedBy>ge46now</cp:lastModifiedBy>
  <dcterms:created xsi:type="dcterms:W3CDTF">2021-01-27T10:12:23Z</dcterms:created>
  <dcterms:modified xsi:type="dcterms:W3CDTF">2023-02-16T08:12:33Z</dcterms:modified>
</cp:coreProperties>
</file>